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\03_Investor Relations\01_Pflichtveröffentlichungen\2021-22\Q1-2\01_Erstellung AB\02_Tabellen\xls Tabellen für Website\xls Tabellen für Website\"/>
    </mc:Choice>
  </mc:AlternateContent>
  <bookViews>
    <workbookView xWindow="0" yWindow="-108" windowWidth="13548" windowHeight="5772" activeTab="1"/>
  </bookViews>
  <sheets>
    <sheet name="Energiewirtschaftl. Kennzahlen" sheetId="2" r:id="rId1"/>
    <sheet name="Segment Energie" sheetId="3" r:id="rId2"/>
    <sheet name="Segment Erzeugung" sheetId="4" r:id="rId3"/>
    <sheet name="Segment Netze" sheetId="5" r:id="rId4"/>
    <sheet name="Segment Südosteuropa" sheetId="6" r:id="rId5"/>
    <sheet name="Segment Umwelt" sheetId="7" r:id="rId6"/>
    <sheet name="Segment Alle Sonstige" sheetId="8" r:id="rId7"/>
    <sheet name="Gewinn- und Verlustrechnung" sheetId="1" r:id="rId8"/>
    <sheet name="Bilanz" sheetId="10" r:id="rId9"/>
    <sheet name="Geldflussrechnung" sheetId="11" r:id="rId10"/>
    <sheet name="at Equity" sheetId="12" r:id="rId11"/>
  </sheets>
  <calcPr calcId="162913"/>
  <fileRecoveryPr autoRecover="0"/>
</workbook>
</file>

<file path=xl/calcChain.xml><?xml version="1.0" encoding="utf-8"?>
<calcChain xmlns="http://schemas.openxmlformats.org/spreadsheetml/2006/main">
  <c r="A2" i="11" l="1"/>
  <c r="A2" i="1"/>
  <c r="A2" i="8"/>
  <c r="A2" i="7"/>
  <c r="A2" i="6"/>
  <c r="A2" i="5"/>
  <c r="A2" i="4"/>
  <c r="C4" i="12"/>
  <c r="C4" i="11"/>
  <c r="C4" i="1"/>
  <c r="D4" i="8"/>
  <c r="D4" i="7"/>
  <c r="D4" i="6"/>
  <c r="D4" i="5"/>
  <c r="D4" i="4"/>
  <c r="D4" i="3"/>
</calcChain>
</file>

<file path=xl/sharedStrings.xml><?xml version="1.0" encoding="utf-8"?>
<sst xmlns="http://schemas.openxmlformats.org/spreadsheetml/2006/main" count="499" uniqueCount="175">
  <si>
    <t>Mio. EUR</t>
  </si>
  <si>
    <t>Fremdstrombezug und Energieträger</t>
  </si>
  <si>
    <t>Sonstige betriebliche Aufwendungen</t>
  </si>
  <si>
    <t>Abschreibungen</t>
  </si>
  <si>
    <t>Ergebnis aus anderen Beteiligungen</t>
  </si>
  <si>
    <t>Zinserträge</t>
  </si>
  <si>
    <t>Sonstiges Finanzergebnis</t>
  </si>
  <si>
    <t>Ergebnis nach Ertragsteuern</t>
  </si>
  <si>
    <t>Ergebnis vor Ertragsteuern</t>
  </si>
  <si>
    <t>Ertragsteuern</t>
  </si>
  <si>
    <t>Personalaufwand</t>
  </si>
  <si>
    <t>EBITDA</t>
  </si>
  <si>
    <t>Operatives Ergebnis (EBIT)</t>
  </si>
  <si>
    <t>Zinsaufwendungen</t>
  </si>
  <si>
    <t>Finanzergebnis</t>
  </si>
  <si>
    <t>Fremdleistungen und sonstiger Materialaufwand</t>
  </si>
  <si>
    <t>Effekte aus Werthaltigkeitsprüfungen</t>
  </si>
  <si>
    <t>davon Ergebnisanteil der Aktionäre der EVN AG (Konzernergebnis)</t>
  </si>
  <si>
    <t>davon Ergebnisanteil nicht beherrschender Anteile</t>
  </si>
  <si>
    <t xml:space="preserve"> % </t>
  </si>
  <si>
    <t>+/-
absolut</t>
  </si>
  <si>
    <t>Konzern-Gewinn-und-Verlust-Rechnung</t>
  </si>
  <si>
    <t>1) Inkl. Netzabsatz an Kraftwerke der EVN
2) Mittel- und Westeuropa beinhaltet Österreich und Deutschland.</t>
  </si>
  <si>
    <t xml:space="preserve"> </t>
  </si>
  <si>
    <t>davon Südosteuropa</t>
  </si>
  <si>
    <r>
      <t>davon Mittel- und Westeuropa</t>
    </r>
    <r>
      <rPr>
        <vertAlign val="superscript"/>
        <sz val="10"/>
        <color indexed="44"/>
        <rFont val="Arial"/>
        <family val="2"/>
      </rPr>
      <t>2)</t>
    </r>
  </si>
  <si>
    <t>Wärme</t>
  </si>
  <si>
    <t>Erdgas</t>
  </si>
  <si>
    <t>Strom</t>
  </si>
  <si>
    <r>
      <t>Erdgas</t>
    </r>
    <r>
      <rPr>
        <vertAlign val="superscript"/>
        <sz val="10"/>
        <color indexed="44"/>
        <rFont val="Arial"/>
        <family val="2"/>
      </rPr>
      <t>1)</t>
    </r>
  </si>
  <si>
    <t>Netzabsatz</t>
  </si>
  <si>
    <t>Wärmekraftwerke</t>
  </si>
  <si>
    <t>Erneuerbare Energie</t>
  </si>
  <si>
    <t>Stromerzeugung</t>
  </si>
  <si>
    <t>GWh</t>
  </si>
  <si>
    <t>Energiewirtschaftliche Kennzahlen - Konzern</t>
  </si>
  <si>
    <t>1) In immaterielle Vermögenswerte und Sachanlagen</t>
  </si>
  <si>
    <r>
      <t>Investitionen</t>
    </r>
    <r>
      <rPr>
        <vertAlign val="superscript"/>
        <sz val="10"/>
        <color indexed="44"/>
        <rFont val="Arial"/>
        <family val="2"/>
      </rPr>
      <t>1)</t>
    </r>
  </si>
  <si>
    <t>Gesamtschulden</t>
  </si>
  <si>
    <t>Gesamtvermögen</t>
  </si>
  <si>
    <t>Abschreibungen inkl. Effekte aus Werthaltigkeitsprüfungen</t>
  </si>
  <si>
    <t>Ergebnisanteil der at Equity einbezogenen Unternehmen mit operativem Charakter</t>
  </si>
  <si>
    <t>Operativer Aufwand</t>
  </si>
  <si>
    <t>Gesamtumsatz</t>
  </si>
  <si>
    <t>Innenumsatz</t>
  </si>
  <si>
    <t>Außenumsatz</t>
  </si>
  <si>
    <t>Finanzkennzahlen</t>
  </si>
  <si>
    <t>Energiewirtschaftliche Kennzahlen</t>
  </si>
  <si>
    <t>Kennzahlen - Energie</t>
  </si>
  <si>
    <t>davon Wärmekraftwerke</t>
  </si>
  <si>
    <t>davon erneuerbare Energie</t>
  </si>
  <si>
    <t>Kennzahlen - Erzeugung</t>
  </si>
  <si>
    <t>–</t>
  </si>
  <si>
    <t>Kennzahlen - Netze</t>
  </si>
  <si>
    <t>davon Wärme</t>
  </si>
  <si>
    <t>davon Strom</t>
  </si>
  <si>
    <t>Netzabsatz Strom</t>
  </si>
  <si>
    <t>Kennzahlen - Südosteuropa</t>
  </si>
  <si>
    <t>davon Erdgas</t>
  </si>
  <si>
    <t>Finanzkennzahlen - Umwelt</t>
  </si>
  <si>
    <t>Finanzkennzahlen - Alle sonstigen Segmente</t>
  </si>
  <si>
    <t>At Equity einbezogene Unternehmen</t>
  </si>
  <si>
    <t>Summe Passiva</t>
  </si>
  <si>
    <t>Übrige kurzfristige Schulden</t>
  </si>
  <si>
    <t>Kurzfristige Rückstellungen</t>
  </si>
  <si>
    <t>Kurzfristige Finanzverbindlichkeiten</t>
  </si>
  <si>
    <t>Kurzfristige Schulden</t>
  </si>
  <si>
    <t>Übrige langfristige Schulden</t>
  </si>
  <si>
    <t>Vereinnahmte Baukosten- und Investitionszuschüsse</t>
  </si>
  <si>
    <t>Langfristige Rückstellungen</t>
  </si>
  <si>
    <t>Langfristige Finanzverbindlichkeiten</t>
  </si>
  <si>
    <t>Langfristige Schulden</t>
  </si>
  <si>
    <t>Nicht beherrschende Anteile</t>
  </si>
  <si>
    <t>Gezeichnetes Kapital und Rücklagen der Aktionäre der EVN AG</t>
  </si>
  <si>
    <t>Eigene Aktien</t>
  </si>
  <si>
    <t>Währungsumrechnungsrücklage</t>
  </si>
  <si>
    <t>Bewertungsrücklage</t>
  </si>
  <si>
    <t>Gewinnrücklagen</t>
  </si>
  <si>
    <t>Kapitalrücklagen</t>
  </si>
  <si>
    <t>Grundkapital</t>
  </si>
  <si>
    <t>Eigenkapital</t>
  </si>
  <si>
    <t>Passiva</t>
  </si>
  <si>
    <t>Summe Aktiva</t>
  </si>
  <si>
    <t>Zahlungsmittel und Zahlungsmitteläquivalente</t>
  </si>
  <si>
    <t>Wertpapiere</t>
  </si>
  <si>
    <t>Forderungen</t>
  </si>
  <si>
    <t>Vorräte</t>
  </si>
  <si>
    <t>Kurzfristige Vermögenswerte</t>
  </si>
  <si>
    <t>Übrige Vermögenswerte</t>
  </si>
  <si>
    <t>Aktive latente Steuern</t>
  </si>
  <si>
    <t>Sonstige Beteiligungen</t>
  </si>
  <si>
    <t>Sachanlagen</t>
  </si>
  <si>
    <t>Immaterielle Vermögenswerte</t>
  </si>
  <si>
    <t>Langfristige Vermögenswerte</t>
  </si>
  <si>
    <t>Aktiva</t>
  </si>
  <si>
    <t xml:space="preserve">% </t>
  </si>
  <si>
    <t>Konzern-Bilanz</t>
  </si>
  <si>
    <t>1) Durch Addition der Kontokorrentverbindlichkeiten ergibt sich der Stand der Zahlungsmittel und Zahlungsmitteläquivalente laut Konzern-Bilanz.</t>
  </si>
  <si>
    <r>
      <t>Fonds der liquiden Mittel am Ende der Periode</t>
    </r>
    <r>
      <rPr>
        <b/>
        <vertAlign val="superscript"/>
        <sz val="10"/>
        <color indexed="44"/>
        <rFont val="Arial"/>
        <family val="2"/>
      </rPr>
      <t>1)</t>
    </r>
  </si>
  <si>
    <r>
      <t>Fonds der liquiden Mittel am Anfang der Periode</t>
    </r>
    <r>
      <rPr>
        <b/>
        <vertAlign val="superscript"/>
        <sz val="10"/>
        <color indexed="44"/>
        <rFont val="Arial"/>
        <family val="2"/>
      </rPr>
      <t>1)</t>
    </r>
  </si>
  <si>
    <t>Cash Flow gesamt</t>
  </si>
  <si>
    <t>Cash Flow aus dem Finanzierungsbereich</t>
  </si>
  <si>
    <t>+/- Verkauf/Erwerb eigener Anteile</t>
  </si>
  <si>
    <t>- Gewinnausschüttung nicht beherrschende Anteile</t>
  </si>
  <si>
    <t>- Gewinnausschüttung an die Aktionäre der EVN AG</t>
  </si>
  <si>
    <t>Cash Flow aus dem Investitionsbereich</t>
  </si>
  <si>
    <t>+/- Veränderung bei kurzfristigen Finanzinvestitionen</t>
  </si>
  <si>
    <t>+/- Veränderung bei Finanzanlagen und übrigen langfristigen Vermögenswerten</t>
  </si>
  <si>
    <t>+/- Veränderung bei immateriellen Vermögenswerten und Sachanlagen</t>
  </si>
  <si>
    <t>Cash Flow aus dem operativen Bereich</t>
  </si>
  <si>
    <t>+ Zahlungen für Ertragsteuern</t>
  </si>
  <si>
    <t>- Veränderung der Vermögenswerte und Schulden aus operativer Geschäftstätigkeit</t>
  </si>
  <si>
    <t>Cash Flow aus dem Ergebnis</t>
  </si>
  <si>
    <t>- Auflösung von Baukosten- und Investitionszuschüssen</t>
  </si>
  <si>
    <t>+/- Übriges nicht zahlungswirksames Finanzergebnis</t>
  </si>
  <si>
    <t>+ Zinseinzahlungen</t>
  </si>
  <si>
    <t>- Zinserträge</t>
  </si>
  <si>
    <t>- Zinsauszahlungen</t>
  </si>
  <si>
    <t>+ Zinsaufwendungen</t>
  </si>
  <si>
    <t>+ Dividenden von at Equity einbezogenen Unternehmen und                                                                                                                                                                                                                                                               sonstigen Beteiligungen</t>
  </si>
  <si>
    <t>Verkürzte Konzern-Geldflussrechnung</t>
  </si>
  <si>
    <t>Währungsdifferenz auf Fonds der liquiden Mittel</t>
  </si>
  <si>
    <t>Andere Gesellschaften</t>
  </si>
  <si>
    <t>EVN KG</t>
  </si>
  <si>
    <t>RAG</t>
  </si>
  <si>
    <t>Energie Burgenland</t>
  </si>
  <si>
    <t>ZOV; ZOV UIP</t>
  </si>
  <si>
    <t>+ Einzahlungen aus Anlagenabgängen</t>
  </si>
  <si>
    <t xml:space="preserve">1) In immaterielle Vermögenswerte und Sachanlagen
</t>
  </si>
  <si>
    <t>1) Verwässert ist gleich unverwässert</t>
  </si>
  <si>
    <t xml:space="preserve">
</t>
  </si>
  <si>
    <t>%</t>
  </si>
  <si>
    <t xml:space="preserve">+/-
</t>
  </si>
  <si>
    <t>Ashta</t>
  </si>
  <si>
    <t>+/-
%</t>
  </si>
  <si>
    <t>2020/21
2. Quartal</t>
  </si>
  <si>
    <t>2020/21
2.Quartal</t>
  </si>
  <si>
    <t>2020/21
1.Halbjahr</t>
  </si>
  <si>
    <t>EVN Aktionärsbrief 1. Halbjahr 2020/21
(1. Oktober - 31. März 2021)</t>
  </si>
  <si>
    <t>Umsatzerlöse</t>
  </si>
  <si>
    <t>Sonstige betriebliche Erträge</t>
  </si>
  <si>
    <t>EAA</t>
  </si>
  <si>
    <t xml:space="preserve">Summe 
</t>
  </si>
  <si>
    <r>
      <t>Ergebnis je Aktie in EUR</t>
    </r>
    <r>
      <rPr>
        <vertAlign val="superscript"/>
        <sz val="10"/>
        <rFont val="Arial"/>
        <family val="2"/>
      </rPr>
      <t>1)</t>
    </r>
  </si>
  <si>
    <t xml:space="preserve">   +Abschreibungen auf immaterielle Vermögenswerte und Sachanlagen sowie übrige langfristige Vermögenswerte 
                                                                                                                                                                                                                                                                übrige langfristige Vermögenswerte</t>
  </si>
  <si>
    <r>
      <t>Erdgas</t>
    </r>
    <r>
      <rPr>
        <vertAlign val="superscript"/>
        <sz val="10"/>
        <color indexed="44"/>
        <rFont val="Arial"/>
        <family val="2"/>
      </rPr>
      <t>2)</t>
    </r>
  </si>
  <si>
    <t>Passive latente Steuern</t>
  </si>
  <si>
    <t>Ergebnisanteil der at Equity einbezogenen Unternehmen operativ</t>
  </si>
  <si>
    <t>EVN Aktionärsbrief 1. Halbjahr 2021/22
(1. Oktober - 31. März 2022)</t>
  </si>
  <si>
    <t>2021/22
1. Halbjahr</t>
  </si>
  <si>
    <t>2021/22
2. Quartal</t>
  </si>
  <si>
    <t>2021/22
1.Halbjahr</t>
  </si>
  <si>
    <t>2021/22
2.Quartal</t>
  </si>
  <si>
    <t>-</t>
  </si>
  <si>
    <t>1) Die Vergleichswerte vergangener Perioden enthalten die Vermarktung des im Kraftwerk Walsum 10 produzierten Stroms, die nach Veräußerung der 49 %-Beteiligung an der STEAG-Walsum 10 Kraftwerksgesellschaft mbH und der gleichzeitigen Beendigung des Strombezugsvertrags aus dem Kraftwerk Walsum 10 per 30. September 2021 beendet wurde.</t>
  </si>
  <si>
    <t>2) Enthält im Wesentlichen die Absatzmengen der EVN KG sowie der ENERGIEALLIANZ Austria GmbH in Österreich und Deutschland; der Ergebnisbeitrag dieser beiden Vertriebsgesellschaften wird als Ergebnisanteil der at Equity einbezogenen Unternehmen mit operativem Charakter im EBITDA erfasst.</t>
  </si>
  <si>
    <t>3) In immaterielle Vermögenswerte und Sachanlagen</t>
  </si>
  <si>
    <t>1) Die Vergleichswerte vergangener Perioden enthalten die als Joint Operation einbezogene 49 %-Beteiligung an der STEAG-Walsum 10 Kraftwerksgesellschaft mbH, die nach ihrer Veräußerung und der gleichzeitigen Beendigung des Strombezugsvertrags aus dem Kraftwerk Walsum 10 per 30. September 2021 entkonsolidiert wurde.</t>
  </si>
  <si>
    <t>2) In immaterielle Vermögenswerte und Sachanlagen</t>
  </si>
  <si>
    <t xml:space="preserve">2020/21
</t>
  </si>
  <si>
    <t>+/- Verluste-/Gewinne aus Fremdwährungsbewertungen</t>
  </si>
  <si>
    <t>+/- Gewinne/Verluste aus dem Abgang von Vermögenswerten des Inflationsbereichs</t>
  </si>
  <si>
    <t>– Gewinne aus Entkonsolidierungen</t>
  </si>
  <si>
    <t>– Abnahme von langfristigen Rückstellungen</t>
  </si>
  <si>
    <t>2020/21</t>
  </si>
  <si>
    <t>– Auszahlungen im Zusammenhang mit Entkonsolidierungen</t>
  </si>
  <si>
    <t>- Veränderung von Finanz- und Leasingverbindlichkeiten</t>
  </si>
  <si>
    <t>Umm Al Hayman Holding Company WLL</t>
  </si>
  <si>
    <t xml:space="preserve">- Ergebnis von at Equity einbezogenen
Unternehmen und sonstigen Beteiligungen </t>
  </si>
  <si>
    <t>Verbindlichkeiten aus Abgaben und Steuern</t>
  </si>
  <si>
    <t xml:space="preserve">Lieferantenverbindlichkeiten </t>
  </si>
  <si>
    <r>
      <t>Strom</t>
    </r>
    <r>
      <rPr>
        <vertAlign val="superscript"/>
        <sz val="10"/>
        <color indexed="44"/>
        <rFont val="Arial"/>
        <family val="2"/>
      </rPr>
      <t>2)</t>
    </r>
  </si>
  <si>
    <r>
      <t>Investitionen</t>
    </r>
    <r>
      <rPr>
        <vertAlign val="superscript"/>
        <sz val="10"/>
        <color indexed="44"/>
        <rFont val="Arial"/>
        <family val="2"/>
      </rPr>
      <t>3)</t>
    </r>
  </si>
  <si>
    <t>Energieverkauf an Endkund·innen</t>
  </si>
  <si>
    <t>EVN Aktionärsbrief 1. Halbjahr 2021/22
(1. Oktober - 31. März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</si>
</sst>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?\ _€_-;_-@_-"/>
    <numFmt numFmtId="168" formatCode="_-* #,##0\ _€_-;\-* #,##0\ _€_-;_-* &quot;-&quot;??\ _€_-;_-@_-"/>
    <numFmt numFmtId="169" formatCode="&quot;0,0&quot;"/>
    <numFmt numFmtId="170" formatCode="#,##0;&quot;-&quot;#,##0"/>
    <numFmt numFmtId="171" formatCode="#,##0.0;&quot;-&quot;#,##0.0"/>
    <numFmt numFmtId="172" formatCode="_-* #,##0_-;\-* #,##0_-;_-* &quot;-&quot;??_-;_-@_-"/>
  </numFmts>
  <fonts count="35" x14ac:knownFonts="1">
    <font>
      <sz val="10"/>
      <name val="Arial"/>
    </font>
    <font>
      <sz val="10"/>
      <color theme="1"/>
      <name val="Frutiger Next for EVN Light"/>
      <family val="2"/>
    </font>
    <font>
      <sz val="10"/>
      <name val="Arial"/>
      <family val="2"/>
    </font>
    <font>
      <sz val="10"/>
      <color indexed="41"/>
      <name val="Arial"/>
      <family val="2"/>
    </font>
    <font>
      <sz val="10"/>
      <color indexed="42"/>
      <name val="Arial"/>
      <family val="2"/>
    </font>
    <font>
      <sz val="10"/>
      <color indexed="44"/>
      <name val="Arial"/>
      <family val="2"/>
    </font>
    <font>
      <vertAlign val="superscript"/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10"/>
      <color indexed="42"/>
      <name val="Arial"/>
      <family val="2"/>
    </font>
    <font>
      <sz val="8"/>
      <color indexed="44"/>
      <name val="Arial"/>
      <family val="2"/>
    </font>
    <font>
      <b/>
      <sz val="12"/>
      <color rgb="FF666666"/>
      <name val="Arial"/>
      <family val="2"/>
    </font>
    <font>
      <b/>
      <sz val="10"/>
      <color indexed="41"/>
      <name val="Arial"/>
      <family val="2"/>
    </font>
    <font>
      <b/>
      <sz val="10"/>
      <color rgb="FFC00000"/>
      <name val="Arial"/>
      <family val="2"/>
    </font>
    <font>
      <b/>
      <vertAlign val="superscript"/>
      <sz val="10"/>
      <color indexed="44"/>
      <name val="Arial"/>
      <family val="2"/>
    </font>
    <font>
      <sz val="9"/>
      <color indexed="44"/>
      <name val="Arial"/>
      <family val="2"/>
    </font>
    <font>
      <vertAlign val="superscript"/>
      <sz val="10"/>
      <name val="Arial"/>
      <family val="2"/>
    </font>
    <font>
      <sz val="10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34998626667073579"/>
      <name val="Arial"/>
      <family val="2"/>
    </font>
    <font>
      <sz val="10"/>
      <color theme="1" tint="0.1499984740745262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0.14999847407452621"/>
      <name val="Arial"/>
      <family val="2"/>
    </font>
    <font>
      <sz val="8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/>
      <bottom style="thin">
        <color indexed="43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41"/>
      </top>
      <bottom style="thin">
        <color indexed="43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271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166" fontId="5" fillId="2" borderId="1" xfId="0" applyNumberFormat="1" applyFont="1" applyFill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/>
    </xf>
    <xf numFmtId="166" fontId="8" fillId="2" borderId="2" xfId="0" applyNumberFormat="1" applyFont="1" applyFill="1" applyBorder="1" applyAlignment="1">
      <alignment horizontal="right" wrapText="1"/>
    </xf>
    <xf numFmtId="166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/>
    </xf>
    <xf numFmtId="0" fontId="2" fillId="0" borderId="0" xfId="2"/>
    <xf numFmtId="166" fontId="5" fillId="2" borderId="1" xfId="2" applyNumberFormat="1" applyFont="1" applyFill="1" applyBorder="1" applyAlignment="1">
      <alignment horizontal="right" wrapText="1"/>
    </xf>
    <xf numFmtId="166" fontId="4" fillId="2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166" fontId="7" fillId="2" borderId="1" xfId="2" applyNumberFormat="1" applyFont="1" applyFill="1" applyBorder="1" applyAlignment="1">
      <alignment horizontal="right" wrapText="1"/>
    </xf>
    <xf numFmtId="166" fontId="8" fillId="2" borderId="2" xfId="2" applyNumberFormat="1" applyFont="1" applyFill="1" applyBorder="1" applyAlignment="1">
      <alignment horizontal="right" wrapText="1"/>
    </xf>
    <xf numFmtId="0" fontId="11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horizontal="left" wrapText="1"/>
    </xf>
    <xf numFmtId="3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 indent="1"/>
    </xf>
    <xf numFmtId="0" fontId="3" fillId="2" borderId="1" xfId="2" applyFont="1" applyFill="1" applyBorder="1" applyAlignment="1">
      <alignment horizontal="right" wrapText="1"/>
    </xf>
    <xf numFmtId="0" fontId="12" fillId="2" borderId="1" xfId="2" applyFont="1" applyFill="1" applyBorder="1" applyAlignment="1">
      <alignment horizontal="left" wrapText="1"/>
    </xf>
    <xf numFmtId="1" fontId="5" fillId="2" borderId="1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right" wrapText="1" indent="1"/>
    </xf>
    <xf numFmtId="3" fontId="7" fillId="2" borderId="1" xfId="2" applyNumberFormat="1" applyFont="1" applyFill="1" applyBorder="1" applyAlignment="1">
      <alignment horizontal="right" wrapText="1"/>
    </xf>
    <xf numFmtId="1" fontId="7" fillId="2" borderId="1" xfId="2" applyNumberFormat="1" applyFont="1" applyFill="1" applyBorder="1" applyAlignment="1">
      <alignment horizontal="right" wrapText="1"/>
    </xf>
    <xf numFmtId="0" fontId="12" fillId="2" borderId="0" xfId="2" applyFont="1" applyFill="1" applyBorder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right" wrapText="1"/>
    </xf>
    <xf numFmtId="167" fontId="5" fillId="2" borderId="1" xfId="1" applyNumberFormat="1" applyFont="1" applyFill="1" applyBorder="1" applyAlignment="1">
      <alignment horizontal="right" wrapText="1"/>
    </xf>
    <xf numFmtId="168" fontId="5" fillId="2" borderId="1" xfId="1" applyNumberFormat="1" applyFont="1" applyFill="1" applyBorder="1" applyAlignment="1">
      <alignment horizontal="right" wrapText="1"/>
    </xf>
    <xf numFmtId="165" fontId="5" fillId="2" borderId="1" xfId="2" applyNumberFormat="1" applyFont="1" applyFill="1" applyBorder="1" applyAlignment="1">
      <alignment horizontal="right" wrapText="1"/>
    </xf>
    <xf numFmtId="167" fontId="4" fillId="2" borderId="2" xfId="1" applyNumberFormat="1" applyFont="1" applyFill="1" applyBorder="1" applyAlignment="1">
      <alignment horizontal="right" wrapText="1"/>
    </xf>
    <xf numFmtId="0" fontId="8" fillId="2" borderId="2" xfId="2" applyFont="1" applyFill="1" applyBorder="1" applyAlignment="1">
      <alignment horizontal="right" wrapText="1"/>
    </xf>
    <xf numFmtId="168" fontId="7" fillId="2" borderId="1" xfId="1" applyNumberFormat="1" applyFont="1" applyFill="1" applyBorder="1" applyAlignment="1">
      <alignment horizontal="right" wrapText="1"/>
    </xf>
    <xf numFmtId="165" fontId="4" fillId="2" borderId="2" xfId="0" applyNumberFormat="1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 wrapText="1"/>
    </xf>
    <xf numFmtId="167" fontId="8" fillId="2" borderId="2" xfId="1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 indent="1"/>
    </xf>
    <xf numFmtId="49" fontId="5" fillId="2" borderId="1" xfId="0" quotePrefix="1" applyNumberFormat="1" applyFont="1" applyFill="1" applyBorder="1" applyAlignment="1">
      <alignment horizontal="left" wrapText="1" indent="1"/>
    </xf>
    <xf numFmtId="49" fontId="5" fillId="2" borderId="1" xfId="0" applyNumberFormat="1" applyFont="1" applyFill="1" applyBorder="1" applyAlignment="1">
      <alignment horizontal="left" wrapText="1"/>
    </xf>
    <xf numFmtId="166" fontId="0" fillId="0" borderId="0" xfId="0" applyNumberFormat="1"/>
    <xf numFmtId="169" fontId="1" fillId="4" borderId="0" xfId="0" applyNumberFormat="1" applyFont="1" applyFill="1" applyAlignment="1">
      <alignment horizontal="right" wrapText="1"/>
    </xf>
    <xf numFmtId="0" fontId="2" fillId="0" borderId="0" xfId="2" applyBorder="1"/>
    <xf numFmtId="166" fontId="2" fillId="0" borderId="0" xfId="2" applyNumberFormat="1"/>
    <xf numFmtId="0" fontId="5" fillId="2" borderId="1" xfId="2" applyFont="1" applyFill="1" applyBorder="1" applyAlignment="1">
      <alignment horizontal="left" wrapText="1"/>
    </xf>
    <xf numFmtId="0" fontId="2" fillId="0" borderId="0" xfId="0" applyFont="1" applyAlignment="1"/>
    <xf numFmtId="0" fontId="0" fillId="0" borderId="0" xfId="0" applyAlignment="1"/>
    <xf numFmtId="168" fontId="4" fillId="2" borderId="2" xfId="1" applyNumberFormat="1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wrapText="1"/>
    </xf>
    <xf numFmtId="166" fontId="7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0" fontId="2" fillId="0" borderId="0" xfId="2" applyAlignment="1"/>
    <xf numFmtId="0" fontId="5" fillId="2" borderId="1" xfId="0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/>
    <xf numFmtId="0" fontId="16" fillId="0" borderId="0" xfId="2" applyFont="1"/>
    <xf numFmtId="0" fontId="16" fillId="0" borderId="0" xfId="2" applyFont="1" applyBorder="1"/>
    <xf numFmtId="166" fontId="17" fillId="2" borderId="0" xfId="2" applyNumberFormat="1" applyFont="1" applyFill="1" applyBorder="1" applyAlignment="1">
      <alignment horizontal="right" wrapText="1"/>
    </xf>
    <xf numFmtId="3" fontId="2" fillId="2" borderId="2" xfId="2" applyNumberFormat="1" applyFont="1" applyFill="1" applyBorder="1" applyAlignment="1">
      <alignment horizontal="right" wrapText="1"/>
    </xf>
    <xf numFmtId="170" fontId="2" fillId="2" borderId="2" xfId="2" applyNumberFormat="1" applyFont="1" applyFill="1" applyBorder="1" applyAlignment="1">
      <alignment horizontal="right" wrapText="1"/>
    </xf>
    <xf numFmtId="0" fontId="2" fillId="0" borderId="0" xfId="0" applyFont="1" applyAlignment="1"/>
    <xf numFmtId="0" fontId="0" fillId="0" borderId="0" xfId="0" applyAlignment="1"/>
    <xf numFmtId="3" fontId="18" fillId="2" borderId="2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right" wrapText="1"/>
    </xf>
    <xf numFmtId="166" fontId="19" fillId="2" borderId="1" xfId="0" applyNumberFormat="1" applyFont="1" applyFill="1" applyBorder="1" applyAlignment="1">
      <alignment horizontal="right" wrapText="1"/>
    </xf>
    <xf numFmtId="166" fontId="20" fillId="2" borderId="1" xfId="0" applyNumberFormat="1" applyFont="1" applyFill="1" applyBorder="1" applyAlignment="1">
      <alignment horizontal="right" wrapText="1"/>
    </xf>
    <xf numFmtId="0" fontId="20" fillId="0" borderId="0" xfId="0" applyFont="1"/>
    <xf numFmtId="0" fontId="20" fillId="2" borderId="1" xfId="0" applyFont="1" applyFill="1" applyBorder="1" applyAlignment="1">
      <alignment horizontal="right" wrapText="1"/>
    </xf>
    <xf numFmtId="3" fontId="19" fillId="2" borderId="1" xfId="0" applyNumberFormat="1" applyFont="1" applyFill="1" applyBorder="1" applyAlignment="1">
      <alignment horizontal="right" wrapText="1"/>
    </xf>
    <xf numFmtId="3" fontId="20" fillId="2" borderId="1" xfId="0" applyNumberFormat="1" applyFont="1" applyFill="1" applyBorder="1" applyAlignment="1">
      <alignment horizontal="right" wrapText="1"/>
    </xf>
    <xf numFmtId="1" fontId="19" fillId="2" borderId="1" xfId="0" applyNumberFormat="1" applyFont="1" applyFill="1" applyBorder="1" applyAlignment="1">
      <alignment horizontal="right" wrapText="1"/>
    </xf>
    <xf numFmtId="1" fontId="20" fillId="2" borderId="1" xfId="0" applyNumberFormat="1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right" wrapText="1"/>
    </xf>
    <xf numFmtId="166" fontId="5" fillId="0" borderId="1" xfId="2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166" fontId="22" fillId="2" borderId="1" xfId="0" applyNumberFormat="1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left" wrapText="1"/>
    </xf>
    <xf numFmtId="0" fontId="0" fillId="0" borderId="0" xfId="0" applyBorder="1"/>
    <xf numFmtId="14" fontId="22" fillId="2" borderId="1" xfId="0" applyNumberFormat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right" wrapText="1"/>
    </xf>
    <xf numFmtId="165" fontId="22" fillId="2" borderId="1" xfId="0" applyNumberFormat="1" applyFont="1" applyFill="1" applyBorder="1" applyAlignment="1">
      <alignment horizontal="right" wrapText="1"/>
    </xf>
    <xf numFmtId="167" fontId="22" fillId="2" borderId="1" xfId="1" applyNumberFormat="1" applyFont="1" applyFill="1" applyBorder="1" applyAlignment="1">
      <alignment horizontal="right" wrapText="1"/>
    </xf>
    <xf numFmtId="165" fontId="21" fillId="2" borderId="1" xfId="0" applyNumberFormat="1" applyFont="1" applyFill="1" applyBorder="1" applyAlignment="1">
      <alignment horizontal="right" wrapText="1"/>
    </xf>
    <xf numFmtId="167" fontId="21" fillId="2" borderId="1" xfId="1" applyNumberFormat="1" applyFont="1" applyFill="1" applyBorder="1" applyAlignment="1">
      <alignment horizontal="right" wrapText="1"/>
    </xf>
    <xf numFmtId="0" fontId="22" fillId="2" borderId="1" xfId="0" quotePrefix="1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right" vertical="top" wrapText="1"/>
    </xf>
    <xf numFmtId="0" fontId="22" fillId="2" borderId="1" xfId="2" applyFont="1" applyFill="1" applyBorder="1" applyAlignment="1">
      <alignment horizontal="right" wrapText="1"/>
    </xf>
    <xf numFmtId="166" fontId="20" fillId="2" borderId="2" xfId="2" applyNumberFormat="1" applyFont="1" applyFill="1" applyBorder="1" applyAlignment="1">
      <alignment horizontal="right" wrapText="1"/>
    </xf>
    <xf numFmtId="166" fontId="20" fillId="2" borderId="1" xfId="2" applyNumberFormat="1" applyFont="1" applyFill="1" applyBorder="1" applyAlignment="1">
      <alignment horizontal="right" wrapText="1"/>
    </xf>
    <xf numFmtId="166" fontId="19" fillId="2" borderId="1" xfId="2" applyNumberFormat="1" applyFont="1" applyFill="1" applyBorder="1" applyAlignment="1">
      <alignment horizontal="right" wrapText="1"/>
    </xf>
    <xf numFmtId="165" fontId="19" fillId="2" borderId="1" xfId="0" applyNumberFormat="1" applyFont="1" applyFill="1" applyBorder="1" applyAlignment="1">
      <alignment horizontal="right" wrapText="1"/>
    </xf>
    <xf numFmtId="165" fontId="20" fillId="2" borderId="1" xfId="0" applyNumberFormat="1" applyFont="1" applyFill="1" applyBorder="1" applyAlignment="1">
      <alignment horizontal="right" wrapText="1"/>
    </xf>
    <xf numFmtId="165" fontId="2" fillId="2" borderId="2" xfId="2" applyNumberFormat="1" applyFont="1" applyFill="1" applyBorder="1" applyAlignment="1">
      <alignment horizontal="right" wrapText="1"/>
    </xf>
    <xf numFmtId="166" fontId="4" fillId="0" borderId="2" xfId="2" applyNumberFormat="1" applyFont="1" applyFill="1" applyBorder="1" applyAlignment="1">
      <alignment horizontal="right" wrapText="1"/>
    </xf>
    <xf numFmtId="170" fontId="2" fillId="0" borderId="2" xfId="2" applyNumberFormat="1" applyFont="1" applyFill="1" applyBorder="1" applyAlignment="1">
      <alignment horizontal="right" wrapText="1"/>
    </xf>
    <xf numFmtId="165" fontId="7" fillId="2" borderId="1" xfId="2" applyNumberFormat="1" applyFont="1" applyFill="1" applyBorder="1" applyAlignment="1">
      <alignment horizontal="right" wrapText="1"/>
    </xf>
    <xf numFmtId="165" fontId="5" fillId="0" borderId="1" xfId="2" applyNumberFormat="1" applyFont="1" applyFill="1" applyBorder="1" applyAlignment="1">
      <alignment horizontal="right" wrapText="1"/>
    </xf>
    <xf numFmtId="165" fontId="19" fillId="2" borderId="1" xfId="2" applyNumberFormat="1" applyFont="1" applyFill="1" applyBorder="1" applyAlignment="1">
      <alignment horizontal="right" wrapText="1"/>
    </xf>
    <xf numFmtId="0" fontId="19" fillId="2" borderId="1" xfId="2" applyFont="1" applyFill="1" applyBorder="1" applyAlignment="1">
      <alignment horizontal="left" wrapText="1"/>
    </xf>
    <xf numFmtId="167" fontId="7" fillId="2" borderId="1" xfId="1" applyNumberFormat="1" applyFont="1" applyFill="1" applyBorder="1" applyAlignment="1">
      <alignment horizontal="right" wrapText="1"/>
    </xf>
    <xf numFmtId="0" fontId="5" fillId="2" borderId="4" xfId="2" applyFont="1" applyFill="1" applyBorder="1" applyAlignment="1">
      <alignment horizontal="right" wrapText="1"/>
    </xf>
    <xf numFmtId="166" fontId="22" fillId="0" borderId="5" xfId="2" applyNumberFormat="1" applyFont="1" applyFill="1" applyBorder="1" applyAlignment="1">
      <alignment horizontal="right" wrapText="1"/>
    </xf>
    <xf numFmtId="3" fontId="18" fillId="2" borderId="4" xfId="0" applyNumberFormat="1" applyFont="1" applyFill="1" applyBorder="1" applyAlignment="1">
      <alignment horizontal="right" wrapText="1"/>
    </xf>
    <xf numFmtId="172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1" fontId="2" fillId="2" borderId="4" xfId="0" applyNumberFormat="1" applyFont="1" applyFill="1" applyBorder="1" applyAlignment="1">
      <alignment horizontal="right" wrapText="1"/>
    </xf>
    <xf numFmtId="165" fontId="18" fillId="2" borderId="2" xfId="2" applyNumberFormat="1" applyFont="1" applyFill="1" applyBorder="1" applyAlignment="1">
      <alignment horizontal="right" wrapText="1"/>
    </xf>
    <xf numFmtId="167" fontId="20" fillId="2" borderId="1" xfId="1" applyNumberFormat="1" applyFont="1" applyFill="1" applyBorder="1" applyAlignment="1">
      <alignment horizontal="right" wrapText="1"/>
    </xf>
    <xf numFmtId="166" fontId="2" fillId="2" borderId="2" xfId="2" applyNumberFormat="1" applyFont="1" applyFill="1" applyBorder="1" applyAlignment="1">
      <alignment horizontal="right" wrapText="1"/>
    </xf>
    <xf numFmtId="166" fontId="18" fillId="2" borderId="2" xfId="2" applyNumberFormat="1" applyFont="1" applyFill="1" applyBorder="1" applyAlignment="1">
      <alignment horizontal="right" wrapText="1"/>
    </xf>
    <xf numFmtId="166" fontId="21" fillId="2" borderId="3" xfId="0" applyNumberFormat="1" applyFont="1" applyFill="1" applyBorder="1" applyAlignment="1">
      <alignment horizontal="right" wrapText="1"/>
    </xf>
    <xf numFmtId="166" fontId="22" fillId="2" borderId="3" xfId="0" applyNumberFormat="1" applyFont="1" applyFill="1" applyBorder="1" applyAlignment="1">
      <alignment horizontal="right" wrapText="1"/>
    </xf>
    <xf numFmtId="0" fontId="20" fillId="2" borderId="1" xfId="2" applyFont="1" applyFill="1" applyBorder="1" applyAlignment="1">
      <alignment horizontal="right" wrapText="1"/>
    </xf>
    <xf numFmtId="0" fontId="22" fillId="0" borderId="3" xfId="2" applyFont="1" applyBorder="1"/>
    <xf numFmtId="0" fontId="21" fillId="0" borderId="3" xfId="2" applyFont="1" applyBorder="1"/>
    <xf numFmtId="165" fontId="24" fillId="0" borderId="4" xfId="0" applyNumberFormat="1" applyFont="1" applyFill="1" applyBorder="1" applyAlignment="1">
      <alignment horizontal="right" wrapText="1"/>
    </xf>
    <xf numFmtId="166" fontId="24" fillId="0" borderId="4" xfId="0" applyNumberFormat="1" applyFont="1" applyFill="1" applyBorder="1" applyAlignment="1">
      <alignment horizontal="right" wrapText="1"/>
    </xf>
    <xf numFmtId="166" fontId="23" fillId="0" borderId="4" xfId="0" applyNumberFormat="1" applyFont="1" applyFill="1" applyBorder="1" applyAlignment="1">
      <alignment horizontal="right" wrapText="1"/>
    </xf>
    <xf numFmtId="166" fontId="24" fillId="2" borderId="4" xfId="0" applyNumberFormat="1" applyFont="1" applyFill="1" applyBorder="1" applyAlignment="1">
      <alignment horizontal="right" wrapText="1"/>
    </xf>
    <xf numFmtId="0" fontId="24" fillId="2" borderId="0" xfId="2" applyFont="1" applyFill="1" applyBorder="1" applyAlignment="1">
      <alignment horizontal="right" wrapText="1"/>
    </xf>
    <xf numFmtId="0" fontId="23" fillId="2" borderId="4" xfId="2" applyFont="1" applyFill="1" applyBorder="1" applyAlignment="1">
      <alignment horizontal="right" wrapText="1"/>
    </xf>
    <xf numFmtId="0" fontId="24" fillId="2" borderId="4" xfId="2" applyFont="1" applyFill="1" applyBorder="1" applyAlignment="1">
      <alignment horizontal="right" wrapText="1"/>
    </xf>
    <xf numFmtId="3" fontId="23" fillId="2" borderId="4" xfId="2" applyNumberFormat="1" applyFont="1" applyFill="1" applyBorder="1" applyAlignment="1">
      <alignment horizontal="right" wrapText="1"/>
    </xf>
    <xf numFmtId="168" fontId="23" fillId="2" borderId="4" xfId="1" applyNumberFormat="1" applyFont="1" applyFill="1" applyBorder="1" applyAlignment="1">
      <alignment horizontal="right" wrapText="1"/>
    </xf>
    <xf numFmtId="168" fontId="24" fillId="2" borderId="4" xfId="1" applyNumberFormat="1" applyFont="1" applyFill="1" applyBorder="1" applyAlignment="1">
      <alignment horizontal="right" wrapText="1"/>
    </xf>
    <xf numFmtId="166" fontId="24" fillId="2" borderId="4" xfId="2" applyNumberFormat="1" applyFont="1" applyFill="1" applyBorder="1" applyAlignment="1">
      <alignment horizontal="right" wrapText="1"/>
    </xf>
    <xf numFmtId="166" fontId="23" fillId="2" borderId="4" xfId="2" applyNumberFormat="1" applyFont="1" applyFill="1" applyBorder="1" applyAlignment="1">
      <alignment horizontal="right" wrapText="1"/>
    </xf>
    <xf numFmtId="167" fontId="24" fillId="2" borderId="4" xfId="1" applyNumberFormat="1" applyFont="1" applyFill="1" applyBorder="1" applyAlignment="1">
      <alignment horizontal="right" wrapText="1"/>
    </xf>
    <xf numFmtId="165" fontId="24" fillId="2" borderId="4" xfId="2" applyNumberFormat="1" applyFont="1" applyFill="1" applyBorder="1" applyAlignment="1">
      <alignment horizontal="right" wrapText="1"/>
    </xf>
    <xf numFmtId="3" fontId="24" fillId="2" borderId="4" xfId="2" applyNumberFormat="1" applyFont="1" applyFill="1" applyBorder="1" applyAlignment="1">
      <alignment horizontal="right" wrapText="1"/>
    </xf>
    <xf numFmtId="166" fontId="24" fillId="0" borderId="4" xfId="2" applyNumberFormat="1" applyFont="1" applyFill="1" applyBorder="1" applyAlignment="1">
      <alignment horizontal="right" wrapText="1"/>
    </xf>
    <xf numFmtId="3" fontId="23" fillId="2" borderId="2" xfId="2" applyNumberFormat="1" applyFont="1" applyFill="1" applyBorder="1" applyAlignment="1">
      <alignment horizontal="right" wrapText="1"/>
    </xf>
    <xf numFmtId="0" fontId="24" fillId="2" borderId="2" xfId="2" applyFont="1" applyFill="1" applyBorder="1" applyAlignment="1">
      <alignment horizontal="right" wrapText="1"/>
    </xf>
    <xf numFmtId="3" fontId="24" fillId="2" borderId="2" xfId="2" applyNumberFormat="1" applyFont="1" applyFill="1" applyBorder="1" applyAlignment="1">
      <alignment horizontal="right" wrapText="1"/>
    </xf>
    <xf numFmtId="166" fontId="24" fillId="0" borderId="2" xfId="2" applyNumberFormat="1" applyFont="1" applyFill="1" applyBorder="1" applyAlignment="1">
      <alignment horizontal="right" wrapText="1"/>
    </xf>
    <xf numFmtId="166" fontId="23" fillId="2" borderId="2" xfId="2" applyNumberFormat="1" applyFont="1" applyFill="1" applyBorder="1" applyAlignment="1">
      <alignment horizontal="right" wrapText="1"/>
    </xf>
    <xf numFmtId="166" fontId="24" fillId="2" borderId="2" xfId="2" applyNumberFormat="1" applyFont="1" applyFill="1" applyBorder="1" applyAlignment="1">
      <alignment horizontal="right" wrapText="1"/>
    </xf>
    <xf numFmtId="167" fontId="24" fillId="2" borderId="2" xfId="1" applyNumberFormat="1" applyFont="1" applyFill="1" applyBorder="1" applyAlignment="1">
      <alignment horizontal="right" wrapText="1"/>
    </xf>
    <xf numFmtId="0" fontId="24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24" fillId="2" borderId="1" xfId="0" applyFont="1" applyFill="1" applyBorder="1" applyAlignment="1">
      <alignment horizontal="right" wrapText="1"/>
    </xf>
    <xf numFmtId="0" fontId="2" fillId="2" borderId="0" xfId="2" applyFont="1" applyFill="1" applyBorder="1" applyAlignment="1">
      <alignment horizontal="right" wrapText="1"/>
    </xf>
    <xf numFmtId="2" fontId="24" fillId="0" borderId="4" xfId="0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21" fillId="2" borderId="1" xfId="2" applyFont="1" applyFill="1" applyBorder="1" applyAlignment="1">
      <alignment horizontal="left" vertical="top" wrapText="1"/>
    </xf>
    <xf numFmtId="166" fontId="22" fillId="0" borderId="3" xfId="2" applyNumberFormat="1" applyFont="1" applyBorder="1"/>
    <xf numFmtId="166" fontId="21" fillId="0" borderId="3" xfId="2" applyNumberFormat="1" applyFont="1" applyBorder="1"/>
    <xf numFmtId="0" fontId="25" fillId="2" borderId="1" xfId="0" applyFont="1" applyFill="1" applyBorder="1" applyAlignment="1">
      <alignment horizontal="left" wrapText="1"/>
    </xf>
    <xf numFmtId="2" fontId="26" fillId="0" borderId="1" xfId="0" applyNumberFormat="1" applyFont="1" applyFill="1" applyBorder="1" applyAlignment="1">
      <alignment horizontal="right" wrapText="1"/>
    </xf>
    <xf numFmtId="0" fontId="26" fillId="0" borderId="0" xfId="0" applyFont="1"/>
    <xf numFmtId="0" fontId="5" fillId="0" borderId="1" xfId="0" applyFont="1" applyFill="1" applyBorder="1" applyAlignment="1">
      <alignment horizontal="left" wrapText="1"/>
    </xf>
    <xf numFmtId="0" fontId="0" fillId="0" borderId="0" xfId="0" applyFill="1"/>
    <xf numFmtId="49" fontId="7" fillId="2" borderId="1" xfId="0" applyNumberFormat="1" applyFont="1" applyFill="1" applyBorder="1" applyAlignment="1">
      <alignment horizontal="left" vertical="center" wrapText="1"/>
    </xf>
    <xf numFmtId="0" fontId="2" fillId="0" borderId="0" xfId="2" applyAlignment="1"/>
    <xf numFmtId="0" fontId="5" fillId="2" borderId="1" xfId="2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right" wrapText="1"/>
    </xf>
    <xf numFmtId="165" fontId="2" fillId="2" borderId="0" xfId="2" applyNumberFormat="1" applyFont="1" applyFill="1" applyBorder="1" applyAlignment="1">
      <alignment horizontal="right" wrapText="1"/>
    </xf>
    <xf numFmtId="166" fontId="5" fillId="2" borderId="0" xfId="2" applyNumberFormat="1" applyFont="1" applyFill="1" applyBorder="1" applyAlignment="1">
      <alignment horizontal="right" wrapText="1"/>
    </xf>
    <xf numFmtId="0" fontId="24" fillId="2" borderId="6" xfId="2" applyFont="1" applyFill="1" applyBorder="1" applyAlignment="1">
      <alignment horizontal="right" wrapText="1"/>
    </xf>
    <xf numFmtId="0" fontId="2" fillId="0" borderId="0" xfId="2" applyBorder="1" applyAlignment="1"/>
    <xf numFmtId="0" fontId="21" fillId="2" borderId="1" xfId="0" applyFont="1" applyFill="1" applyBorder="1" applyAlignment="1">
      <alignment horizontal="left" wrapText="1"/>
    </xf>
    <xf numFmtId="165" fontId="21" fillId="2" borderId="2" xfId="0" applyNumberFormat="1" applyFont="1" applyFill="1" applyBorder="1" applyAlignment="1">
      <alignment horizontal="right" wrapText="1"/>
    </xf>
    <xf numFmtId="167" fontId="21" fillId="2" borderId="2" xfId="1" applyNumberFormat="1" applyFont="1" applyFill="1" applyBorder="1" applyAlignment="1">
      <alignment horizontal="right" wrapText="1"/>
    </xf>
    <xf numFmtId="0" fontId="19" fillId="2" borderId="2" xfId="2" applyNumberFormat="1" applyFont="1" applyFill="1" applyBorder="1" applyAlignment="1">
      <alignment horizontal="right" wrapText="1"/>
    </xf>
    <xf numFmtId="167" fontId="22" fillId="2" borderId="2" xfId="1" applyNumberFormat="1" applyFont="1" applyFill="1" applyBorder="1" applyAlignment="1">
      <alignment horizontal="right" wrapText="1"/>
    </xf>
    <xf numFmtId="167" fontId="21" fillId="0" borderId="1" xfId="1" applyNumberFormat="1" applyFont="1" applyFill="1" applyBorder="1" applyAlignment="1">
      <alignment horizontal="right" wrapText="1"/>
    </xf>
    <xf numFmtId="166" fontId="21" fillId="0" borderId="1" xfId="0" applyNumberFormat="1" applyFont="1" applyFill="1" applyBorder="1" applyAlignment="1">
      <alignment horizontal="right" wrapText="1"/>
    </xf>
    <xf numFmtId="167" fontId="23" fillId="2" borderId="2" xfId="1" applyNumberFormat="1" applyFont="1" applyFill="1" applyBorder="1" applyAlignment="1">
      <alignment horizontal="right" wrapText="1"/>
    </xf>
    <xf numFmtId="0" fontId="21" fillId="2" borderId="1" xfId="2" applyFont="1" applyFill="1" applyBorder="1" applyAlignment="1">
      <alignment horizontal="left" wrapText="1"/>
    </xf>
    <xf numFmtId="166" fontId="21" fillId="2" borderId="1" xfId="2" applyNumberFormat="1" applyFont="1" applyFill="1" applyBorder="1" applyAlignment="1">
      <alignment horizontal="right" wrapText="1"/>
    </xf>
    <xf numFmtId="0" fontId="19" fillId="2" borderId="1" xfId="2" applyFont="1" applyFill="1" applyBorder="1" applyAlignment="1">
      <alignment horizontal="right" wrapText="1"/>
    </xf>
    <xf numFmtId="167" fontId="18" fillId="2" borderId="4" xfId="1" applyNumberFormat="1" applyFont="1" applyFill="1" applyBorder="1" applyAlignment="1">
      <alignment horizontal="right" wrapText="1"/>
    </xf>
    <xf numFmtId="166" fontId="21" fillId="2" borderId="2" xfId="2" applyNumberFormat="1" applyFont="1" applyFill="1" applyBorder="1" applyAlignment="1">
      <alignment horizontal="right" wrapText="1"/>
    </xf>
    <xf numFmtId="3" fontId="21" fillId="2" borderId="2" xfId="2" applyNumberFormat="1" applyFont="1" applyFill="1" applyBorder="1" applyAlignment="1">
      <alignment horizontal="right" wrapText="1"/>
    </xf>
    <xf numFmtId="168" fontId="21" fillId="2" borderId="2" xfId="1" applyNumberFormat="1" applyFont="1" applyFill="1" applyBorder="1" applyAlignment="1">
      <alignment horizontal="right" wrapText="1"/>
    </xf>
    <xf numFmtId="0" fontId="21" fillId="2" borderId="2" xfId="2" applyFont="1" applyFill="1" applyBorder="1" applyAlignment="1">
      <alignment horizontal="right" wrapText="1"/>
    </xf>
    <xf numFmtId="166" fontId="21" fillId="2" borderId="4" xfId="2" applyNumberFormat="1" applyFont="1" applyFill="1" applyBorder="1" applyAlignment="1">
      <alignment horizontal="right" wrapText="1"/>
    </xf>
    <xf numFmtId="3" fontId="18" fillId="2" borderId="2" xfId="2" applyNumberFormat="1" applyFont="1" applyFill="1" applyBorder="1" applyAlignment="1">
      <alignment horizontal="right" wrapText="1"/>
    </xf>
    <xf numFmtId="168" fontId="18" fillId="2" borderId="2" xfId="1" applyNumberFormat="1" applyFont="1" applyFill="1" applyBorder="1" applyAlignment="1">
      <alignment horizontal="right" wrapText="1"/>
    </xf>
    <xf numFmtId="0" fontId="28" fillId="2" borderId="1" xfId="2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3" fontId="27" fillId="2" borderId="2" xfId="0" applyNumberFormat="1" applyFont="1" applyFill="1" applyBorder="1" applyAlignment="1">
      <alignment horizontal="right" wrapText="1"/>
    </xf>
    <xf numFmtId="166" fontId="20" fillId="2" borderId="3" xfId="0" applyNumberFormat="1" applyFont="1" applyFill="1" applyBorder="1" applyAlignment="1">
      <alignment horizontal="right" wrapText="1"/>
    </xf>
    <xf numFmtId="1" fontId="24" fillId="2" borderId="4" xfId="2" applyNumberFormat="1" applyFont="1" applyFill="1" applyBorder="1" applyAlignment="1">
      <alignment horizontal="right" wrapText="1"/>
    </xf>
    <xf numFmtId="166" fontId="24" fillId="2" borderId="1" xfId="2" applyNumberFormat="1" applyFont="1" applyFill="1" applyBorder="1" applyAlignment="1">
      <alignment horizontal="right" wrapText="1"/>
    </xf>
    <xf numFmtId="166" fontId="21" fillId="2" borderId="1" xfId="0" applyNumberFormat="1" applyFont="1" applyFill="1" applyBorder="1" applyAlignment="1">
      <alignment horizontal="right" wrapText="1"/>
    </xf>
    <xf numFmtId="0" fontId="2" fillId="0" borderId="0" xfId="0" applyFont="1" applyAlignment="1"/>
    <xf numFmtId="0" fontId="0" fillId="0" borderId="0" xfId="0" applyAlignment="1"/>
    <xf numFmtId="0" fontId="9" fillId="2" borderId="1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vertical="center" wrapText="1"/>
    </xf>
    <xf numFmtId="0" fontId="2" fillId="0" borderId="0" xfId="2" applyFont="1" applyAlignment="1"/>
    <xf numFmtId="0" fontId="2" fillId="0" borderId="0" xfId="2" applyAlignment="1"/>
    <xf numFmtId="0" fontId="9" fillId="2" borderId="0" xfId="2" applyFont="1" applyFill="1" applyBorder="1" applyAlignment="1">
      <alignment horizontal="left" wrapText="1"/>
    </xf>
    <xf numFmtId="0" fontId="9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wrapText="1"/>
    </xf>
    <xf numFmtId="0" fontId="9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wrapText="1"/>
    </xf>
    <xf numFmtId="0" fontId="2" fillId="0" borderId="0" xfId="2" applyNumberFormat="1" applyFont="1" applyAlignment="1"/>
    <xf numFmtId="0" fontId="2" fillId="0" borderId="0" xfId="2" applyNumberFormat="1" applyAlignment="1"/>
    <xf numFmtId="3" fontId="22" fillId="2" borderId="3" xfId="0" applyNumberFormat="1" applyFont="1" applyFill="1" applyBorder="1" applyAlignment="1">
      <alignment horizontal="right" wrapText="1"/>
    </xf>
    <xf numFmtId="0" fontId="22" fillId="2" borderId="3" xfId="0" applyFont="1" applyFill="1" applyBorder="1" applyAlignment="1">
      <alignment horizontal="right" wrapText="1"/>
    </xf>
    <xf numFmtId="3" fontId="21" fillId="2" borderId="3" xfId="0" applyNumberFormat="1" applyFont="1" applyFill="1" applyBorder="1" applyAlignment="1">
      <alignment horizontal="right" wrapText="1"/>
    </xf>
    <xf numFmtId="166" fontId="22" fillId="2" borderId="1" xfId="2" applyNumberFormat="1" applyFont="1" applyFill="1" applyBorder="1" applyAlignment="1">
      <alignment horizontal="right" wrapText="1"/>
    </xf>
    <xf numFmtId="0" fontId="21" fillId="2" borderId="1" xfId="2" applyFont="1" applyFill="1" applyBorder="1" applyAlignment="1">
      <alignment horizontal="right" wrapText="1"/>
    </xf>
    <xf numFmtId="0" fontId="29" fillId="2" borderId="1" xfId="0" quotePrefix="1" applyFont="1" applyFill="1" applyBorder="1" applyAlignment="1">
      <alignment horizontal="right" wrapText="1"/>
    </xf>
    <xf numFmtId="0" fontId="29" fillId="2" borderId="1" xfId="2" applyFont="1" applyFill="1" applyBorder="1" applyAlignment="1">
      <alignment horizontal="right" wrapText="1"/>
    </xf>
    <xf numFmtId="3" fontId="29" fillId="2" borderId="1" xfId="2" applyNumberFormat="1" applyFont="1" applyFill="1" applyBorder="1" applyAlignment="1">
      <alignment horizontal="right" wrapText="1"/>
    </xf>
    <xf numFmtId="166" fontId="29" fillId="2" borderId="1" xfId="2" applyNumberFormat="1" applyFont="1" applyFill="1" applyBorder="1" applyAlignment="1">
      <alignment horizontal="right" wrapText="1"/>
    </xf>
    <xf numFmtId="166" fontId="28" fillId="2" borderId="1" xfId="2" applyNumberFormat="1" applyFont="1" applyFill="1" applyBorder="1" applyAlignment="1">
      <alignment horizontal="right" wrapText="1"/>
    </xf>
    <xf numFmtId="0" fontId="28" fillId="2" borderId="1" xfId="2" applyFont="1" applyFill="1" applyBorder="1" applyAlignment="1">
      <alignment horizontal="right" wrapText="1"/>
    </xf>
    <xf numFmtId="165" fontId="29" fillId="2" borderId="1" xfId="2" applyNumberFormat="1" applyFont="1" applyFill="1" applyBorder="1" applyAlignment="1">
      <alignment horizontal="right" wrapText="1"/>
    </xf>
    <xf numFmtId="0" fontId="29" fillId="2" borderId="1" xfId="0" applyFont="1" applyFill="1" applyBorder="1" applyAlignment="1">
      <alignment horizontal="right" wrapText="1"/>
    </xf>
    <xf numFmtId="0" fontId="30" fillId="2" borderId="7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top" wrapText="1"/>
    </xf>
    <xf numFmtId="0" fontId="29" fillId="2" borderId="0" xfId="2" applyFont="1" applyFill="1" applyBorder="1" applyAlignment="1">
      <alignment horizontal="right" wrapText="1"/>
    </xf>
    <xf numFmtId="170" fontId="28" fillId="2" borderId="5" xfId="2" applyNumberFormat="1" applyFont="1" applyFill="1" applyBorder="1" applyAlignment="1">
      <alignment horizontal="right" wrapText="1"/>
    </xf>
    <xf numFmtId="170" fontId="29" fillId="0" borderId="5" xfId="2" applyNumberFormat="1" applyFont="1" applyFill="1" applyBorder="1" applyAlignment="1">
      <alignment horizontal="right" wrapText="1"/>
    </xf>
    <xf numFmtId="170" fontId="29" fillId="2" borderId="5" xfId="2" applyNumberFormat="1" applyFont="1" applyFill="1" applyBorder="1" applyAlignment="1">
      <alignment horizontal="right" wrapText="1"/>
    </xf>
    <xf numFmtId="0" fontId="29" fillId="2" borderId="5" xfId="2" applyFont="1" applyFill="1" applyBorder="1" applyAlignment="1">
      <alignment horizontal="right" wrapText="1"/>
    </xf>
    <xf numFmtId="171" fontId="29" fillId="2" borderId="5" xfId="2" applyNumberFormat="1" applyFont="1" applyFill="1" applyBorder="1" applyAlignment="1">
      <alignment horizontal="right" wrapText="1"/>
    </xf>
    <xf numFmtId="171" fontId="28" fillId="2" borderId="5" xfId="2" applyNumberFormat="1" applyFont="1" applyFill="1" applyBorder="1" applyAlignment="1">
      <alignment horizontal="right" wrapText="1"/>
    </xf>
    <xf numFmtId="3" fontId="28" fillId="2" borderId="1" xfId="2" applyNumberFormat="1" applyFont="1" applyFill="1" applyBorder="1" applyAlignment="1">
      <alignment horizontal="right" wrapText="1"/>
    </xf>
    <xf numFmtId="1" fontId="29" fillId="2" borderId="1" xfId="2" applyNumberFormat="1" applyFont="1" applyFill="1" applyBorder="1" applyAlignment="1">
      <alignment horizontal="right" wrapText="1"/>
    </xf>
    <xf numFmtId="168" fontId="29" fillId="2" borderId="1" xfId="1" applyNumberFormat="1" applyFont="1" applyFill="1" applyBorder="1" applyAlignment="1">
      <alignment horizontal="right" wrapText="1"/>
    </xf>
    <xf numFmtId="165" fontId="28" fillId="0" borderId="1" xfId="2" applyNumberFormat="1" applyFont="1" applyFill="1" applyBorder="1" applyAlignment="1">
      <alignment horizontal="right" wrapText="1"/>
    </xf>
    <xf numFmtId="0" fontId="29" fillId="0" borderId="1" xfId="2" applyFont="1" applyFill="1" applyBorder="1" applyAlignment="1">
      <alignment horizontal="right" wrapText="1"/>
    </xf>
    <xf numFmtId="167" fontId="28" fillId="2" borderId="1" xfId="1" applyNumberFormat="1" applyFont="1" applyFill="1" applyBorder="1" applyAlignment="1">
      <alignment horizontal="right" wrapText="1"/>
    </xf>
    <xf numFmtId="165" fontId="28" fillId="2" borderId="1" xfId="2" applyNumberFormat="1" applyFont="1" applyFill="1" applyBorder="1" applyAlignment="1">
      <alignment horizontal="right" wrapText="1"/>
    </xf>
    <xf numFmtId="167" fontId="29" fillId="2" borderId="1" xfId="1" applyNumberFormat="1" applyFont="1" applyFill="1" applyBorder="1" applyAlignment="1">
      <alignment horizontal="right" wrapText="1"/>
    </xf>
    <xf numFmtId="0" fontId="29" fillId="2" borderId="0" xfId="0" applyFont="1" applyFill="1" applyBorder="1" applyAlignment="1">
      <alignment horizontal="right" wrapText="1"/>
    </xf>
    <xf numFmtId="166" fontId="29" fillId="0" borderId="5" xfId="2" applyNumberFormat="1" applyFont="1" applyFill="1" applyBorder="1" applyAlignment="1">
      <alignment horizontal="right" wrapText="1"/>
    </xf>
    <xf numFmtId="171" fontId="29" fillId="2" borderId="5" xfId="1" applyNumberFormat="1" applyFont="1" applyFill="1" applyBorder="1" applyAlignment="1">
      <alignment horizontal="right" wrapText="1"/>
    </xf>
    <xf numFmtId="165" fontId="32" fillId="0" borderId="4" xfId="2" applyNumberFormat="1" applyFont="1" applyBorder="1"/>
    <xf numFmtId="0" fontId="31" fillId="2" borderId="1" xfId="0" applyFont="1" applyFill="1" applyBorder="1" applyAlignment="1">
      <alignment horizontal="right" wrapText="1"/>
    </xf>
    <xf numFmtId="171" fontId="31" fillId="2" borderId="3" xfId="2" applyNumberFormat="1" applyFont="1" applyFill="1" applyBorder="1" applyAlignment="1">
      <alignment horizontal="right" wrapText="1"/>
    </xf>
    <xf numFmtId="171" fontId="33" fillId="2" borderId="3" xfId="2" applyNumberFormat="1" applyFont="1" applyFill="1" applyBorder="1" applyAlignment="1">
      <alignment horizontal="right" wrapText="1"/>
    </xf>
    <xf numFmtId="166" fontId="31" fillId="2" borderId="1" xfId="2" applyNumberFormat="1" applyFont="1" applyFill="1" applyBorder="1" applyAlignment="1">
      <alignment horizontal="right" wrapText="1"/>
    </xf>
    <xf numFmtId="166" fontId="31" fillId="0" borderId="1" xfId="2" applyNumberFormat="1" applyFont="1" applyFill="1" applyBorder="1" applyAlignment="1">
      <alignment horizontal="right" wrapText="1"/>
    </xf>
    <xf numFmtId="166" fontId="33" fillId="2" borderId="1" xfId="2" applyNumberFormat="1" applyFont="1" applyFill="1" applyBorder="1" applyAlignment="1">
      <alignment horizontal="right" wrapText="1"/>
    </xf>
    <xf numFmtId="165" fontId="31" fillId="2" borderId="1" xfId="2" applyNumberFormat="1" applyFont="1" applyFill="1" applyBorder="1" applyAlignment="1">
      <alignment horizontal="right" wrapText="1"/>
    </xf>
    <xf numFmtId="0" fontId="31" fillId="2" borderId="1" xfId="0" quotePrefix="1" applyFont="1" applyFill="1" applyBorder="1" applyAlignment="1">
      <alignment horizontal="right" wrapText="1"/>
    </xf>
    <xf numFmtId="167" fontId="31" fillId="2" borderId="1" xfId="1" applyNumberFormat="1" applyFont="1" applyFill="1" applyBorder="1" applyAlignment="1">
      <alignment horizontal="right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3" fontId="21" fillId="0" borderId="3" xfId="0" applyNumberFormat="1" applyFont="1" applyFill="1" applyBorder="1" applyAlignment="1">
      <alignment horizontal="right" wrapText="1"/>
    </xf>
    <xf numFmtId="0" fontId="34" fillId="2" borderId="1" xfId="0" applyFont="1" applyFill="1" applyBorder="1" applyAlignment="1">
      <alignment horizontal="left" wrapText="1"/>
    </xf>
    <xf numFmtId="167" fontId="4" fillId="2" borderId="3" xfId="1" applyNumberFormat="1" applyFont="1" applyFill="1" applyBorder="1" applyAlignment="1">
      <alignment horizontal="right" wrapText="1"/>
    </xf>
    <xf numFmtId="166" fontId="4" fillId="2" borderId="3" xfId="0" applyNumberFormat="1" applyFont="1" applyFill="1" applyBorder="1" applyAlignment="1">
      <alignment horizontal="right" wrapText="1"/>
    </xf>
    <xf numFmtId="166" fontId="8" fillId="2" borderId="3" xfId="0" applyNumberFormat="1" applyFont="1" applyFill="1" applyBorder="1" applyAlignment="1">
      <alignment horizontal="right" wrapText="1"/>
    </xf>
    <xf numFmtId="4" fontId="2" fillId="2" borderId="8" xfId="0" applyNumberFormat="1" applyFont="1" applyFill="1" applyBorder="1" applyAlignment="1">
      <alignment horizontal="right" wrapText="1"/>
    </xf>
    <xf numFmtId="165" fontId="29" fillId="0" borderId="1" xfId="2" applyNumberFormat="1" applyFont="1" applyFill="1" applyBorder="1" applyAlignment="1">
      <alignment horizontal="right"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9D9FA2"/>
      <rgbColor rgb="00000000"/>
      <rgbColor rgb="00CC0000"/>
      <rgbColor rgb="0066666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3</xdr:col>
      <xdr:colOff>106680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45720</xdr:rowOff>
    </xdr:from>
    <xdr:ext cx="4084320" cy="388620"/>
    <xdr:pic>
      <xdr:nvPicPr>
        <xdr:cNvPr id="2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572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2</xdr:col>
      <xdr:colOff>792480</xdr:colOff>
      <xdr:row>1</xdr:row>
      <xdr:rowOff>15240</xdr:rowOff>
    </xdr:to>
    <xdr:pic>
      <xdr:nvPicPr>
        <xdr:cNvPr id="5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68580</xdr:rowOff>
    </xdr:from>
    <xdr:ext cx="409194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40919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68580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858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4084320" cy="388620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2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0</xdr:row>
      <xdr:rowOff>38100</xdr:rowOff>
    </xdr:from>
    <xdr:ext cx="3971925" cy="390525"/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971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1</xdr:col>
      <xdr:colOff>236220</xdr:colOff>
      <xdr:row>1</xdr:row>
      <xdr:rowOff>7620</xdr:rowOff>
    </xdr:to>
    <xdr:pic>
      <xdr:nvPicPr>
        <xdr:cNvPr id="1070" name="Grafik 1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40843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76200</xdr:rowOff>
    </xdr:from>
    <xdr:ext cx="4076700" cy="388620"/>
    <xdr:pic>
      <xdr:nvPicPr>
        <xdr:cNvPr id="5" name="Grafik 4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0"/>
          <a:ext cx="4076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workbookViewId="0">
      <selection activeCell="A19" sqref="A19:G19"/>
    </sheetView>
  </sheetViews>
  <sheetFormatPr baseColWidth="10" defaultColWidth="11.44140625" defaultRowHeight="13.2" x14ac:dyDescent="0.25"/>
  <cols>
    <col min="1" max="1" width="40.33203125" customWidth="1"/>
    <col min="2" max="2" width="5.33203125" style="168" customWidth="1"/>
    <col min="3" max="4" width="13.44140625" customWidth="1"/>
    <col min="5" max="6" width="9.33203125" customWidth="1"/>
    <col min="7" max="8" width="13.44140625" customWidth="1"/>
  </cols>
  <sheetData>
    <row r="1" spans="1:9" ht="35.1" customHeight="1" x14ac:dyDescent="0.25"/>
    <row r="2" spans="1:9" s="14" customFormat="1" ht="53.7" customHeight="1" x14ac:dyDescent="0.25">
      <c r="A2" s="208" t="s">
        <v>148</v>
      </c>
      <c r="B2" s="208"/>
    </row>
    <row r="3" spans="1:9" s="14" customFormat="1" ht="24.6" customHeight="1" x14ac:dyDescent="0.25">
      <c r="A3" s="37" t="s">
        <v>35</v>
      </c>
      <c r="B3" s="261"/>
    </row>
    <row r="4" spans="1:9" ht="26.4" x14ac:dyDescent="0.25">
      <c r="A4" s="17"/>
      <c r="B4" s="262" t="s">
        <v>34</v>
      </c>
      <c r="C4" s="2" t="s">
        <v>149</v>
      </c>
      <c r="D4" s="94" t="s">
        <v>137</v>
      </c>
      <c r="E4" s="16" t="s">
        <v>20</v>
      </c>
      <c r="F4" s="3" t="s">
        <v>19</v>
      </c>
      <c r="G4" s="155" t="s">
        <v>150</v>
      </c>
      <c r="H4" s="82" t="s">
        <v>135</v>
      </c>
      <c r="I4" s="16" t="s">
        <v>134</v>
      </c>
    </row>
    <row r="5" spans="1:9" ht="13.2" customHeight="1" x14ac:dyDescent="0.25">
      <c r="A5" s="9" t="s">
        <v>33</v>
      </c>
      <c r="B5" s="263" t="s">
        <v>23</v>
      </c>
      <c r="C5" s="77">
        <v>1988</v>
      </c>
      <c r="D5" s="264">
        <v>2080</v>
      </c>
      <c r="E5" s="85">
        <v>-82</v>
      </c>
      <c r="F5" s="79">
        <v>-3.9</v>
      </c>
      <c r="G5" s="117">
        <v>1034</v>
      </c>
      <c r="H5" s="83">
        <v>1032</v>
      </c>
      <c r="I5" s="105">
        <v>0.2</v>
      </c>
    </row>
    <row r="6" spans="1:9" ht="13.2" customHeight="1" x14ac:dyDescent="0.25">
      <c r="A6" s="8" t="s">
        <v>32</v>
      </c>
      <c r="B6" s="263" t="s">
        <v>23</v>
      </c>
      <c r="C6" s="78">
        <v>1192</v>
      </c>
      <c r="D6" s="218">
        <v>1112</v>
      </c>
      <c r="E6" s="86">
        <v>80</v>
      </c>
      <c r="F6" s="80">
        <v>7.2</v>
      </c>
      <c r="G6" s="118">
        <v>668</v>
      </c>
      <c r="H6" s="86">
        <v>569</v>
      </c>
      <c r="I6" s="106">
        <v>17.399999999999999</v>
      </c>
    </row>
    <row r="7" spans="1:9" ht="13.2" customHeight="1" x14ac:dyDescent="0.25">
      <c r="A7" s="8" t="s">
        <v>31</v>
      </c>
      <c r="B7" s="263" t="s">
        <v>23</v>
      </c>
      <c r="C7" s="78">
        <v>805</v>
      </c>
      <c r="D7" s="218">
        <v>968</v>
      </c>
      <c r="E7" s="86">
        <v>-162</v>
      </c>
      <c r="F7" s="80">
        <v>-16.8</v>
      </c>
      <c r="G7" s="119">
        <v>366</v>
      </c>
      <c r="H7" s="84">
        <v>463</v>
      </c>
      <c r="I7" s="106">
        <v>-20.9</v>
      </c>
    </row>
    <row r="8" spans="1:9" ht="13.2" customHeight="1" x14ac:dyDescent="0.25">
      <c r="A8" s="9" t="s">
        <v>30</v>
      </c>
      <c r="B8" s="263" t="s">
        <v>23</v>
      </c>
      <c r="C8" s="78"/>
      <c r="D8" s="219"/>
      <c r="E8" s="85"/>
      <c r="F8" s="81"/>
      <c r="G8" s="120"/>
      <c r="H8" s="82"/>
      <c r="I8" s="106"/>
    </row>
    <row r="9" spans="1:9" ht="13.2" customHeight="1" x14ac:dyDescent="0.25">
      <c r="A9" s="4" t="s">
        <v>28</v>
      </c>
      <c r="B9" s="263" t="s">
        <v>23</v>
      </c>
      <c r="C9" s="78">
        <v>12888</v>
      </c>
      <c r="D9" s="218">
        <v>12569</v>
      </c>
      <c r="E9" s="86">
        <v>320</v>
      </c>
      <c r="F9" s="201">
        <v>2.5</v>
      </c>
      <c r="G9" s="119">
        <v>6649</v>
      </c>
      <c r="H9" s="84">
        <v>6604</v>
      </c>
      <c r="I9" s="106">
        <v>0.7</v>
      </c>
    </row>
    <row r="10" spans="1:9" ht="13.2" customHeight="1" x14ac:dyDescent="0.25">
      <c r="A10" s="4" t="s">
        <v>29</v>
      </c>
      <c r="B10" s="263" t="s">
        <v>23</v>
      </c>
      <c r="C10" s="78">
        <v>11277</v>
      </c>
      <c r="D10" s="218">
        <v>10750</v>
      </c>
      <c r="E10" s="86">
        <v>527</v>
      </c>
      <c r="F10" s="80">
        <v>4.9000000000000004</v>
      </c>
      <c r="G10" s="117">
        <v>5551</v>
      </c>
      <c r="H10" s="84">
        <v>5516</v>
      </c>
      <c r="I10" s="106">
        <v>0.6</v>
      </c>
    </row>
    <row r="11" spans="1:9" x14ac:dyDescent="0.25">
      <c r="A11" s="9" t="s">
        <v>173</v>
      </c>
      <c r="B11" s="263" t="s">
        <v>23</v>
      </c>
      <c r="C11" s="78"/>
      <c r="D11" s="219"/>
      <c r="E11" s="80"/>
      <c r="F11" s="82"/>
      <c r="G11" s="120"/>
      <c r="H11" s="82"/>
      <c r="I11" s="106"/>
    </row>
    <row r="12" spans="1:9" ht="13.2" customHeight="1" x14ac:dyDescent="0.25">
      <c r="A12" s="199" t="s">
        <v>28</v>
      </c>
      <c r="B12" s="263" t="s">
        <v>23</v>
      </c>
      <c r="C12" s="200">
        <v>11755</v>
      </c>
      <c r="D12" s="220">
        <v>10976</v>
      </c>
      <c r="E12" s="85">
        <v>779</v>
      </c>
      <c r="F12" s="79">
        <v>7.1</v>
      </c>
      <c r="G12" s="117">
        <v>6198</v>
      </c>
      <c r="H12" s="83">
        <v>5802</v>
      </c>
      <c r="I12" s="105">
        <v>6.8</v>
      </c>
    </row>
    <row r="13" spans="1:9" ht="13.2" customHeight="1" x14ac:dyDescent="0.25">
      <c r="A13" s="8" t="s">
        <v>25</v>
      </c>
      <c r="B13" s="263" t="s">
        <v>23</v>
      </c>
      <c r="C13" s="78">
        <v>4613</v>
      </c>
      <c r="D13" s="218">
        <v>4588</v>
      </c>
      <c r="E13" s="86">
        <v>26</v>
      </c>
      <c r="F13" s="80">
        <v>0.6</v>
      </c>
      <c r="G13" s="119">
        <v>2318</v>
      </c>
      <c r="H13" s="84">
        <v>2329</v>
      </c>
      <c r="I13" s="106">
        <v>-0.5</v>
      </c>
    </row>
    <row r="14" spans="1:9" ht="13.2" customHeight="1" x14ac:dyDescent="0.25">
      <c r="A14" s="8" t="s">
        <v>24</v>
      </c>
      <c r="B14" s="263" t="s">
        <v>23</v>
      </c>
      <c r="C14" s="78">
        <v>7142</v>
      </c>
      <c r="D14" s="218">
        <v>6389</v>
      </c>
      <c r="E14" s="86">
        <v>754</v>
      </c>
      <c r="F14" s="80">
        <v>11.8</v>
      </c>
      <c r="G14" s="119">
        <v>3880</v>
      </c>
      <c r="H14" s="84">
        <v>3473</v>
      </c>
      <c r="I14" s="106">
        <v>11.7</v>
      </c>
    </row>
    <row r="15" spans="1:9" ht="13.2" customHeight="1" x14ac:dyDescent="0.25">
      <c r="A15" s="199" t="s">
        <v>27</v>
      </c>
      <c r="B15" s="263" t="s">
        <v>23</v>
      </c>
      <c r="C15" s="200">
        <v>3950</v>
      </c>
      <c r="D15" s="220">
        <v>4167</v>
      </c>
      <c r="E15" s="85">
        <v>-217</v>
      </c>
      <c r="F15" s="79">
        <v>-5.2</v>
      </c>
      <c r="G15" s="117">
        <v>2111</v>
      </c>
      <c r="H15" s="83">
        <v>2341</v>
      </c>
      <c r="I15" s="105">
        <v>-9.9</v>
      </c>
    </row>
    <row r="16" spans="1:9" ht="13.2" customHeight="1" x14ac:dyDescent="0.25">
      <c r="A16" s="199" t="s">
        <v>26</v>
      </c>
      <c r="B16" s="263" t="s">
        <v>23</v>
      </c>
      <c r="C16" s="200">
        <v>1782</v>
      </c>
      <c r="D16" s="220">
        <v>1733</v>
      </c>
      <c r="E16" s="85">
        <v>49</v>
      </c>
      <c r="F16" s="79">
        <v>2.9</v>
      </c>
      <c r="G16" s="121">
        <v>940</v>
      </c>
      <c r="H16" s="85">
        <v>949</v>
      </c>
      <c r="I16" s="105">
        <v>-1</v>
      </c>
    </row>
    <row r="17" spans="1:9" ht="13.2" customHeight="1" x14ac:dyDescent="0.25">
      <c r="A17" s="8" t="s">
        <v>25</v>
      </c>
      <c r="B17" s="263" t="s">
        <v>23</v>
      </c>
      <c r="C17" s="78">
        <v>1599</v>
      </c>
      <c r="D17" s="218">
        <v>1569</v>
      </c>
      <c r="E17" s="86">
        <v>30</v>
      </c>
      <c r="F17" s="80">
        <v>1.9</v>
      </c>
      <c r="G17" s="121">
        <v>831</v>
      </c>
      <c r="H17" s="86">
        <v>847</v>
      </c>
      <c r="I17" s="106">
        <v>-1.9</v>
      </c>
    </row>
    <row r="18" spans="1:9" ht="13.2" customHeight="1" x14ac:dyDescent="0.25">
      <c r="A18" s="8" t="s">
        <v>24</v>
      </c>
      <c r="B18" s="263" t="s">
        <v>23</v>
      </c>
      <c r="C18" s="78">
        <v>183</v>
      </c>
      <c r="D18" s="218">
        <v>164</v>
      </c>
      <c r="E18" s="86">
        <v>19</v>
      </c>
      <c r="F18" s="80">
        <v>11.9</v>
      </c>
      <c r="G18" s="121">
        <v>108</v>
      </c>
      <c r="H18" s="86">
        <v>102</v>
      </c>
      <c r="I18" s="106">
        <v>6.2</v>
      </c>
    </row>
    <row r="19" spans="1:9" ht="30" customHeight="1" x14ac:dyDescent="0.25">
      <c r="A19" s="207" t="s">
        <v>22</v>
      </c>
      <c r="B19" s="207"/>
      <c r="C19" s="207"/>
      <c r="D19" s="207"/>
      <c r="E19" s="207"/>
      <c r="F19" s="207"/>
      <c r="G19" s="207"/>
      <c r="H19" s="7"/>
      <c r="I19" s="83"/>
    </row>
    <row r="23" spans="1:9" x14ac:dyDescent="0.25">
      <c r="A23" s="205"/>
      <c r="B23" s="206"/>
      <c r="C23" s="206"/>
      <c r="D23" s="206"/>
      <c r="E23" s="206"/>
      <c r="F23" s="206"/>
      <c r="G23" s="206"/>
    </row>
    <row r="27" spans="1:9" x14ac:dyDescent="0.25">
      <c r="A27" s="206"/>
      <c r="B27" s="206"/>
      <c r="C27" s="206"/>
      <c r="D27" s="206"/>
      <c r="E27" s="206"/>
      <c r="F27" s="206"/>
      <c r="G27" s="206"/>
    </row>
  </sheetData>
  <mergeCells count="4">
    <mergeCell ref="A23:G23"/>
    <mergeCell ref="A27:G27"/>
    <mergeCell ref="A19:G19"/>
    <mergeCell ref="A2:B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zoomScale="90" zoomScaleNormal="90" workbookViewId="0">
      <selection activeCell="F49" sqref="F49"/>
    </sheetView>
  </sheetViews>
  <sheetFormatPr baseColWidth="10" defaultRowHeight="13.2" x14ac:dyDescent="0.25"/>
  <cols>
    <col min="1" max="1" width="71.5546875" customWidth="1"/>
    <col min="2" max="2" width="13.44140625" customWidth="1"/>
    <col min="3" max="3" width="13.44140625" style="67" customWidth="1"/>
    <col min="4" max="5" width="9.44140625" customWidth="1"/>
    <col min="6" max="6" width="13.44140625" customWidth="1"/>
    <col min="7" max="256" width="9.33203125" customWidth="1"/>
  </cols>
  <sheetData>
    <row r="1" spans="1:10" ht="35.1" customHeight="1" x14ac:dyDescent="0.25"/>
    <row r="2" spans="1:10" s="14" customFormat="1" ht="53.7" customHeight="1" x14ac:dyDescent="0.25">
      <c r="A2" s="208" t="str">
        <f>'Energiewirtschaftl. Kennzahlen'!A2:B2</f>
        <v>EVN Aktionärsbrief 1. Halbjahr 2021/22
(1. Oktober - 31. März 2022)</v>
      </c>
      <c r="B2" s="208"/>
      <c r="C2" s="208"/>
    </row>
    <row r="3" spans="1:10" s="14" customFormat="1" ht="24.6" customHeight="1" x14ac:dyDescent="0.25">
      <c r="A3" s="37" t="s">
        <v>120</v>
      </c>
      <c r="C3" s="68"/>
    </row>
    <row r="4" spans="1:10" ht="26.1" customHeight="1" x14ac:dyDescent="0.25">
      <c r="A4" s="1" t="s">
        <v>0</v>
      </c>
      <c r="B4" s="2" t="s">
        <v>149</v>
      </c>
      <c r="C4" s="94" t="str">
        <f>'Energiewirtschaftl. Kennzahlen'!D4</f>
        <v>2020/21
1.Halbjahr</v>
      </c>
      <c r="D4" s="99" t="s">
        <v>20</v>
      </c>
      <c r="E4" s="94" t="s">
        <v>19</v>
      </c>
      <c r="F4" s="100" t="s">
        <v>164</v>
      </c>
    </row>
    <row r="5" spans="1:10" ht="13.2" customHeight="1" x14ac:dyDescent="0.25">
      <c r="A5" s="9" t="s">
        <v>8</v>
      </c>
      <c r="B5" s="10">
        <v>179.7</v>
      </c>
      <c r="C5" s="126">
        <v>233.5</v>
      </c>
      <c r="D5" s="11">
        <v>-53.8</v>
      </c>
      <c r="E5" s="11">
        <v>-23</v>
      </c>
      <c r="F5" s="11">
        <v>366.4</v>
      </c>
    </row>
    <row r="6" spans="1:10" ht="28.2" customHeight="1" x14ac:dyDescent="0.25">
      <c r="A6" s="160" t="s">
        <v>144</v>
      </c>
      <c r="B6" s="6">
        <v>209.2</v>
      </c>
      <c r="C6" s="127">
        <v>281.3</v>
      </c>
      <c r="D6" s="5">
        <v>-72.099999999999994</v>
      </c>
      <c r="E6" s="5">
        <v>-25.6</v>
      </c>
      <c r="F6" s="5">
        <v>450.1</v>
      </c>
    </row>
    <row r="7" spans="1:10" ht="26.1" customHeight="1" x14ac:dyDescent="0.25">
      <c r="A7" s="50" t="s">
        <v>168</v>
      </c>
      <c r="B7" s="6">
        <v>-85.3</v>
      </c>
      <c r="C7" s="127">
        <v>-127.3</v>
      </c>
      <c r="D7" s="5">
        <v>42</v>
      </c>
      <c r="E7" s="5">
        <v>33</v>
      </c>
      <c r="F7" s="5">
        <v>-277.2</v>
      </c>
    </row>
    <row r="8" spans="1:10" ht="26.1" customHeight="1" x14ac:dyDescent="0.25">
      <c r="A8" s="50" t="s">
        <v>119</v>
      </c>
      <c r="B8" s="6">
        <v>110.4</v>
      </c>
      <c r="C8" s="127">
        <v>103</v>
      </c>
      <c r="D8" s="5">
        <v>7.4</v>
      </c>
      <c r="E8" s="5">
        <v>7.2</v>
      </c>
      <c r="F8" s="5">
        <v>166.9</v>
      </c>
    </row>
    <row r="9" spans="1:10" x14ac:dyDescent="0.25">
      <c r="A9" s="50" t="s">
        <v>118</v>
      </c>
      <c r="B9" s="6">
        <v>20.7</v>
      </c>
      <c r="C9" s="127">
        <v>23.5</v>
      </c>
      <c r="D9" s="5">
        <v>-2.8</v>
      </c>
      <c r="E9" s="5">
        <v>-11.8</v>
      </c>
      <c r="F9" s="5">
        <v>59.4</v>
      </c>
    </row>
    <row r="10" spans="1:10" x14ac:dyDescent="0.25">
      <c r="A10" s="50" t="s">
        <v>117</v>
      </c>
      <c r="B10" s="6">
        <v>-15.6</v>
      </c>
      <c r="C10" s="127">
        <v>-21.4</v>
      </c>
      <c r="D10" s="5">
        <v>5.9</v>
      </c>
      <c r="E10" s="5">
        <v>27.3</v>
      </c>
      <c r="F10" s="5">
        <v>-42.6</v>
      </c>
    </row>
    <row r="11" spans="1:10" x14ac:dyDescent="0.25">
      <c r="A11" s="50" t="s">
        <v>116</v>
      </c>
      <c r="B11" s="6">
        <v>-3.3</v>
      </c>
      <c r="C11" s="127">
        <v>-4</v>
      </c>
      <c r="D11" s="5">
        <v>0.7</v>
      </c>
      <c r="E11" s="5">
        <v>17.7</v>
      </c>
      <c r="F11" s="5">
        <v>-6.1</v>
      </c>
    </row>
    <row r="12" spans="1:10" x14ac:dyDescent="0.25">
      <c r="A12" s="50" t="s">
        <v>115</v>
      </c>
      <c r="B12" s="6">
        <v>2.7</v>
      </c>
      <c r="C12" s="127">
        <v>4</v>
      </c>
      <c r="D12" s="5">
        <v>-1.3</v>
      </c>
      <c r="E12" s="5">
        <v>-32.700000000000003</v>
      </c>
      <c r="F12" s="5">
        <v>5.5</v>
      </c>
      <c r="J12" s="53"/>
    </row>
    <row r="13" spans="1:10" ht="13.2" customHeight="1" x14ac:dyDescent="0.25">
      <c r="A13" s="50" t="s">
        <v>160</v>
      </c>
      <c r="B13" s="6">
        <v>7.9</v>
      </c>
      <c r="C13" s="127">
        <v>3.3</v>
      </c>
      <c r="D13" s="5">
        <v>4.5999999999999996</v>
      </c>
      <c r="E13" s="5" t="s">
        <v>52</v>
      </c>
      <c r="F13" s="5">
        <v>5.8</v>
      </c>
    </row>
    <row r="14" spans="1:10" ht="13.2" customHeight="1" x14ac:dyDescent="0.25">
      <c r="A14" s="50" t="s">
        <v>114</v>
      </c>
      <c r="B14" s="6">
        <v>1.6</v>
      </c>
      <c r="C14" s="127">
        <v>-0.5</v>
      </c>
      <c r="D14" s="5">
        <v>2.1</v>
      </c>
      <c r="E14" s="5" t="s">
        <v>52</v>
      </c>
      <c r="F14" s="5">
        <v>0.1</v>
      </c>
    </row>
    <row r="15" spans="1:10" ht="13.2" customHeight="1" x14ac:dyDescent="0.25">
      <c r="A15" s="50" t="s">
        <v>113</v>
      </c>
      <c r="B15" s="6">
        <v>-28.4</v>
      </c>
      <c r="C15" s="127">
        <v>-44.3</v>
      </c>
      <c r="D15" s="5">
        <v>15.9</v>
      </c>
      <c r="E15" s="5">
        <v>35.9</v>
      </c>
      <c r="F15" s="5">
        <v>-70.400000000000006</v>
      </c>
    </row>
    <row r="16" spans="1:10" ht="15" customHeight="1" x14ac:dyDescent="0.25">
      <c r="A16" s="51" t="s">
        <v>161</v>
      </c>
      <c r="B16" s="6">
        <v>-0.8</v>
      </c>
      <c r="C16" s="127">
        <v>-0.3</v>
      </c>
      <c r="D16" s="127">
        <v>-0.5</v>
      </c>
      <c r="E16" s="7" t="s">
        <v>52</v>
      </c>
      <c r="F16" s="5">
        <v>0.8</v>
      </c>
    </row>
    <row r="17" spans="1:10" ht="15" customHeight="1" x14ac:dyDescent="0.25">
      <c r="A17" s="51" t="s">
        <v>162</v>
      </c>
      <c r="B17" s="6" t="s">
        <v>52</v>
      </c>
      <c r="C17" s="127" t="s">
        <v>52</v>
      </c>
      <c r="D17" s="5" t="s">
        <v>52</v>
      </c>
      <c r="E17" s="7" t="s">
        <v>52</v>
      </c>
      <c r="F17" s="5">
        <v>-25.6</v>
      </c>
    </row>
    <row r="18" spans="1:10" ht="15" customHeight="1" x14ac:dyDescent="0.25">
      <c r="A18" s="51" t="s">
        <v>163</v>
      </c>
      <c r="B18" s="6">
        <v>-9.3000000000000007</v>
      </c>
      <c r="C18" s="127">
        <v>140.19999999999999</v>
      </c>
      <c r="D18" s="5">
        <v>-149.5</v>
      </c>
      <c r="E18" s="7" t="s">
        <v>52</v>
      </c>
      <c r="F18" s="5">
        <v>129.19999999999999</v>
      </c>
    </row>
    <row r="19" spans="1:10" ht="19.95" customHeight="1" x14ac:dyDescent="0.25">
      <c r="A19" s="169" t="s">
        <v>112</v>
      </c>
      <c r="B19" s="10">
        <v>389.6</v>
      </c>
      <c r="C19" s="126">
        <v>591</v>
      </c>
      <c r="D19" s="11">
        <v>-201.5</v>
      </c>
      <c r="E19" s="11">
        <v>-34.1</v>
      </c>
      <c r="F19" s="11">
        <v>762.3</v>
      </c>
      <c r="I19" s="54"/>
    </row>
    <row r="20" spans="1:10" ht="14.4" customHeight="1" x14ac:dyDescent="0.25">
      <c r="A20" s="50" t="s">
        <v>111</v>
      </c>
      <c r="B20" s="6">
        <v>-459</v>
      </c>
      <c r="C20" s="127">
        <v>-217.2</v>
      </c>
      <c r="D20" s="5">
        <v>-241.9</v>
      </c>
      <c r="E20" s="5" t="s">
        <v>52</v>
      </c>
      <c r="F20" s="5">
        <v>94.4</v>
      </c>
      <c r="I20" s="53"/>
    </row>
    <row r="21" spans="1:10" ht="13.2" customHeight="1" x14ac:dyDescent="0.25">
      <c r="A21" s="50" t="s">
        <v>110</v>
      </c>
      <c r="B21" s="6">
        <v>-14.6</v>
      </c>
      <c r="C21" s="127">
        <v>-62.2</v>
      </c>
      <c r="D21" s="5">
        <v>47.6</v>
      </c>
      <c r="E21" s="5">
        <v>76.599999999999994</v>
      </c>
      <c r="F21" s="5">
        <v>-67</v>
      </c>
      <c r="I21" s="53"/>
    </row>
    <row r="22" spans="1:10" ht="13.2" customHeight="1" x14ac:dyDescent="0.25">
      <c r="A22" s="49" t="s">
        <v>109</v>
      </c>
      <c r="B22" s="10">
        <v>-84.1</v>
      </c>
      <c r="C22" s="126">
        <v>311.60000000000002</v>
      </c>
      <c r="D22" s="11">
        <v>-395.7</v>
      </c>
      <c r="E22" s="11" t="s">
        <v>52</v>
      </c>
      <c r="F22" s="11">
        <v>789.6</v>
      </c>
      <c r="I22" s="53"/>
    </row>
    <row r="23" spans="1:10" ht="13.2" customHeight="1" x14ac:dyDescent="0.25">
      <c r="A23" s="50" t="s">
        <v>127</v>
      </c>
      <c r="B23" s="6">
        <v>1.5</v>
      </c>
      <c r="C23" s="127">
        <v>1.8</v>
      </c>
      <c r="D23" s="5">
        <v>-0.3</v>
      </c>
      <c r="E23" s="5">
        <v>-17.3</v>
      </c>
      <c r="F23" s="5">
        <v>7.3</v>
      </c>
      <c r="I23" s="53"/>
    </row>
    <row r="24" spans="1:10" x14ac:dyDescent="0.25">
      <c r="A24" s="50" t="s">
        <v>108</v>
      </c>
      <c r="B24" s="6">
        <v>-153.19999999999999</v>
      </c>
      <c r="C24" s="127">
        <v>-118.8</v>
      </c>
      <c r="D24" s="5">
        <v>-34.4</v>
      </c>
      <c r="E24" s="5">
        <v>-28.9</v>
      </c>
      <c r="F24" s="5">
        <v>-338.1</v>
      </c>
      <c r="I24" s="53"/>
    </row>
    <row r="25" spans="1:10" x14ac:dyDescent="0.25">
      <c r="A25" s="50" t="s">
        <v>165</v>
      </c>
      <c r="B25" s="6" t="s">
        <v>52</v>
      </c>
      <c r="C25" s="127" t="s">
        <v>52</v>
      </c>
      <c r="D25" s="5" t="s">
        <v>52</v>
      </c>
      <c r="E25" s="5" t="s">
        <v>52</v>
      </c>
      <c r="F25" s="5">
        <v>-275.2</v>
      </c>
      <c r="I25" s="53"/>
    </row>
    <row r="26" spans="1:10" x14ac:dyDescent="0.25">
      <c r="A26" s="50" t="s">
        <v>107</v>
      </c>
      <c r="B26" s="6">
        <v>1.3</v>
      </c>
      <c r="C26" s="127">
        <v>2.4</v>
      </c>
      <c r="D26" s="5">
        <v>-1</v>
      </c>
      <c r="E26" s="5">
        <v>-43.1</v>
      </c>
      <c r="F26" s="5">
        <v>-0.3</v>
      </c>
    </row>
    <row r="27" spans="1:10" ht="13.2" customHeight="1" x14ac:dyDescent="0.25">
      <c r="A27" s="50" t="s">
        <v>106</v>
      </c>
      <c r="B27" s="6">
        <v>-105</v>
      </c>
      <c r="C27" s="127">
        <v>-181.2</v>
      </c>
      <c r="D27" s="5">
        <v>76.099999999999994</v>
      </c>
      <c r="E27" s="5">
        <v>42</v>
      </c>
      <c r="F27" s="5">
        <v>-148.1</v>
      </c>
      <c r="I27" s="53"/>
    </row>
    <row r="28" spans="1:10" ht="13.2" customHeight="1" x14ac:dyDescent="0.25">
      <c r="A28" s="49" t="s">
        <v>105</v>
      </c>
      <c r="B28" s="10">
        <v>-255.4</v>
      </c>
      <c r="C28" s="126">
        <v>-295.89999999999998</v>
      </c>
      <c r="D28" s="11">
        <v>40.4</v>
      </c>
      <c r="E28" s="11">
        <v>13.7</v>
      </c>
      <c r="F28" s="11">
        <v>-754.3</v>
      </c>
    </row>
    <row r="29" spans="1:10" ht="13.2" customHeight="1" x14ac:dyDescent="0.25">
      <c r="A29" s="50" t="s">
        <v>104</v>
      </c>
      <c r="B29" s="6">
        <v>-92.7</v>
      </c>
      <c r="C29" s="127">
        <v>-87.3</v>
      </c>
      <c r="D29" s="5">
        <v>-5.4</v>
      </c>
      <c r="E29" s="5">
        <v>-6.1</v>
      </c>
      <c r="F29" s="5">
        <v>-87.3</v>
      </c>
      <c r="J29" s="53"/>
    </row>
    <row r="30" spans="1:10" ht="13.2" customHeight="1" x14ac:dyDescent="0.25">
      <c r="A30" s="50" t="s">
        <v>103</v>
      </c>
      <c r="B30" s="6">
        <v>-2.7</v>
      </c>
      <c r="C30" s="127">
        <v>-2.7</v>
      </c>
      <c r="D30" s="5" t="s">
        <v>52</v>
      </c>
      <c r="E30" s="5" t="s">
        <v>52</v>
      </c>
      <c r="F30" s="5">
        <v>-25.3</v>
      </c>
    </row>
    <row r="31" spans="1:10" ht="13.2" customHeight="1" x14ac:dyDescent="0.25">
      <c r="A31" s="50" t="s">
        <v>102</v>
      </c>
      <c r="B31" s="6" t="s">
        <v>52</v>
      </c>
      <c r="C31" s="127" t="s">
        <v>52</v>
      </c>
      <c r="D31" s="5" t="s">
        <v>52</v>
      </c>
      <c r="E31" s="5" t="s">
        <v>52</v>
      </c>
      <c r="F31" s="5">
        <v>0.9</v>
      </c>
    </row>
    <row r="32" spans="1:10" ht="12" customHeight="1" x14ac:dyDescent="0.25">
      <c r="A32" s="50" t="s">
        <v>166</v>
      </c>
      <c r="B32" s="6">
        <v>222.3</v>
      </c>
      <c r="C32" s="127">
        <v>76.099999999999994</v>
      </c>
      <c r="D32" s="5">
        <v>146.19999999999999</v>
      </c>
      <c r="E32" s="5" t="s">
        <v>52</v>
      </c>
      <c r="F32" s="5">
        <v>58.7</v>
      </c>
      <c r="I32" s="53"/>
    </row>
    <row r="33" spans="1:10" ht="13.2" customHeight="1" x14ac:dyDescent="0.25">
      <c r="A33" s="49" t="s">
        <v>101</v>
      </c>
      <c r="B33" s="10">
        <v>126.9</v>
      </c>
      <c r="C33" s="126">
        <v>-13.9</v>
      </c>
      <c r="D33" s="11">
        <v>140.80000000000001</v>
      </c>
      <c r="E33" s="11" t="s">
        <v>52</v>
      </c>
      <c r="F33" s="11">
        <v>-53</v>
      </c>
    </row>
    <row r="34" spans="1:10" ht="13.2" customHeight="1" x14ac:dyDescent="0.25">
      <c r="A34" s="49" t="s">
        <v>100</v>
      </c>
      <c r="B34" s="10">
        <v>-212.6</v>
      </c>
      <c r="C34" s="126">
        <v>1.8</v>
      </c>
      <c r="D34" s="11">
        <v>-214.4</v>
      </c>
      <c r="E34" s="12" t="s">
        <v>52</v>
      </c>
      <c r="F34" s="11">
        <v>-17.7</v>
      </c>
      <c r="J34" s="53"/>
    </row>
    <row r="35" spans="1:10" ht="13.2" customHeight="1" x14ac:dyDescent="0.25">
      <c r="A35" s="49" t="s">
        <v>99</v>
      </c>
      <c r="B35" s="10">
        <v>122.3</v>
      </c>
      <c r="C35" s="126">
        <v>140</v>
      </c>
      <c r="D35" s="11">
        <v>-17.7</v>
      </c>
      <c r="E35" s="11">
        <v>-12.6</v>
      </c>
      <c r="F35" s="11">
        <v>140</v>
      </c>
    </row>
    <row r="36" spans="1:10" ht="13.2" customHeight="1" x14ac:dyDescent="0.25">
      <c r="A36" s="52" t="s">
        <v>121</v>
      </c>
      <c r="B36" s="6">
        <v>-0.2</v>
      </c>
      <c r="C36" s="127">
        <v>-0.2</v>
      </c>
      <c r="D36" s="5" t="s">
        <v>52</v>
      </c>
      <c r="E36" s="5">
        <v>21.3</v>
      </c>
      <c r="F36" s="5">
        <v>0</v>
      </c>
    </row>
    <row r="37" spans="1:10" ht="13.2" customHeight="1" x14ac:dyDescent="0.25">
      <c r="A37" s="49" t="s">
        <v>98</v>
      </c>
      <c r="B37" s="10">
        <v>-90.7</v>
      </c>
      <c r="C37" s="126">
        <v>141.6</v>
      </c>
      <c r="D37" s="11">
        <v>-232.4</v>
      </c>
      <c r="E37" s="11" t="s">
        <v>52</v>
      </c>
      <c r="F37" s="11">
        <v>122.3</v>
      </c>
    </row>
    <row r="38" spans="1:10" s="14" customFormat="1" ht="18" customHeight="1" x14ac:dyDescent="0.2">
      <c r="A38" s="215" t="s">
        <v>97</v>
      </c>
      <c r="B38" s="215"/>
      <c r="C38" s="215"/>
      <c r="D38" s="215"/>
      <c r="E38" s="215"/>
      <c r="F38" s="215"/>
    </row>
    <row r="42" spans="1:10" x14ac:dyDescent="0.25">
      <c r="A42" s="58"/>
      <c r="B42" s="59"/>
      <c r="C42" s="69"/>
      <c r="D42" s="59"/>
      <c r="E42" s="59"/>
      <c r="F42" s="59"/>
      <c r="G42" s="59"/>
      <c r="H42" s="59"/>
      <c r="I42" s="59"/>
    </row>
    <row r="46" spans="1:10" x14ac:dyDescent="0.25">
      <c r="A46" s="206"/>
      <c r="B46" s="206"/>
      <c r="C46" s="206"/>
      <c r="D46" s="206"/>
      <c r="E46" s="206"/>
    </row>
    <row r="48" spans="1:10" x14ac:dyDescent="0.25">
      <c r="A48" s="14"/>
    </row>
  </sheetData>
  <mergeCells count="3">
    <mergeCell ref="A38:F38"/>
    <mergeCell ref="A46:E4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workbookViewId="0">
      <selection activeCell="E28" sqref="E28"/>
    </sheetView>
  </sheetViews>
  <sheetFormatPr baseColWidth="10" defaultColWidth="11.44140625" defaultRowHeight="13.2" x14ac:dyDescent="0.25"/>
  <cols>
    <col min="1" max="1" width="43" style="18" customWidth="1"/>
    <col min="2" max="2" width="17" style="18" customWidth="1"/>
    <col min="3" max="3" width="17" style="70" customWidth="1"/>
    <col min="4" max="16384" width="11.44140625" style="18"/>
  </cols>
  <sheetData>
    <row r="1" spans="1:9" ht="35.1" customHeight="1" x14ac:dyDescent="0.25"/>
    <row r="2" spans="1:9" s="14" customFormat="1" ht="53.7" customHeight="1" x14ac:dyDescent="0.25">
      <c r="A2" s="208" t="s">
        <v>174</v>
      </c>
      <c r="B2" s="208"/>
      <c r="C2" s="208"/>
    </row>
    <row r="3" spans="1:9" s="14" customFormat="1" ht="26.4" x14ac:dyDescent="0.25">
      <c r="A3" s="37" t="s">
        <v>147</v>
      </c>
      <c r="C3" s="68"/>
    </row>
    <row r="4" spans="1:9" ht="26.4" x14ac:dyDescent="0.25">
      <c r="A4" s="1" t="s">
        <v>0</v>
      </c>
      <c r="B4" s="27" t="s">
        <v>151</v>
      </c>
      <c r="C4" s="128" t="str">
        <f>'Energiewirtschaftl. Kennzahlen'!D4</f>
        <v>2020/21
1.Halbjahr</v>
      </c>
    </row>
    <row r="5" spans="1:9" ht="13.2" customHeight="1" x14ac:dyDescent="0.25">
      <c r="A5" s="48" t="s">
        <v>123</v>
      </c>
      <c r="B5" s="20">
        <v>38.9</v>
      </c>
      <c r="C5" s="102">
        <v>62.5</v>
      </c>
    </row>
    <row r="6" spans="1:9" ht="13.2" customHeight="1" x14ac:dyDescent="0.25">
      <c r="A6" s="48" t="s">
        <v>124</v>
      </c>
      <c r="B6" s="20">
        <v>23.3</v>
      </c>
      <c r="C6" s="102">
        <v>27.7</v>
      </c>
      <c r="F6" s="56"/>
    </row>
    <row r="7" spans="1:9" ht="13.2" customHeight="1" x14ac:dyDescent="0.25">
      <c r="A7" s="48" t="s">
        <v>125</v>
      </c>
      <c r="B7" s="20">
        <v>14.3</v>
      </c>
      <c r="C7" s="102">
        <v>15.9</v>
      </c>
    </row>
    <row r="8" spans="1:9" ht="13.2" customHeight="1" x14ac:dyDescent="0.25">
      <c r="A8" s="48" t="s">
        <v>126</v>
      </c>
      <c r="B8" s="20">
        <v>6</v>
      </c>
      <c r="C8" s="102">
        <v>5.6</v>
      </c>
    </row>
    <row r="9" spans="1:9" ht="13.2" customHeight="1" x14ac:dyDescent="0.25">
      <c r="A9" s="171" t="s">
        <v>167</v>
      </c>
      <c r="B9" s="20">
        <v>0.7</v>
      </c>
      <c r="C9" s="102">
        <v>1.5</v>
      </c>
    </row>
    <row r="10" spans="1:9" ht="13.2" customHeight="1" x14ac:dyDescent="0.25">
      <c r="A10" s="159" t="s">
        <v>141</v>
      </c>
      <c r="B10" s="20">
        <v>0.3</v>
      </c>
      <c r="C10" s="102">
        <v>2.2000000000000002</v>
      </c>
    </row>
    <row r="11" spans="1:9" ht="13.2" customHeight="1" x14ac:dyDescent="0.25">
      <c r="A11" s="171" t="s">
        <v>133</v>
      </c>
      <c r="B11" s="20">
        <v>0.1</v>
      </c>
      <c r="C11" s="102">
        <v>9.6</v>
      </c>
    </row>
    <row r="12" spans="1:9" ht="13.2" customHeight="1" x14ac:dyDescent="0.25">
      <c r="A12" s="48" t="s">
        <v>122</v>
      </c>
      <c r="B12" s="20">
        <v>1.5</v>
      </c>
      <c r="C12" s="102">
        <v>2.1</v>
      </c>
      <c r="E12" s="56"/>
    </row>
    <row r="13" spans="1:9" ht="12.6" customHeight="1" x14ac:dyDescent="0.25">
      <c r="A13" s="161" t="s">
        <v>142</v>
      </c>
      <c r="B13" s="24">
        <v>85.2</v>
      </c>
      <c r="C13" s="182">
        <v>127.3</v>
      </c>
    </row>
    <row r="14" spans="1:9" ht="13.2" customHeight="1" x14ac:dyDescent="0.25">
      <c r="A14" s="211"/>
      <c r="B14" s="211"/>
      <c r="C14" s="211"/>
    </row>
    <row r="15" spans="1:9" x14ac:dyDescent="0.25">
      <c r="A15" s="55"/>
      <c r="B15" s="55"/>
      <c r="C15" s="71"/>
    </row>
    <row r="16" spans="1:9" x14ac:dyDescent="0.25">
      <c r="A16" s="216"/>
      <c r="B16" s="217"/>
      <c r="C16" s="217"/>
      <c r="D16" s="217"/>
      <c r="E16" s="217"/>
      <c r="F16" s="217"/>
      <c r="G16" s="217"/>
      <c r="H16" s="217"/>
      <c r="I16" s="217"/>
    </row>
    <row r="18" spans="1:3" x14ac:dyDescent="0.25">
      <c r="C18" s="72"/>
    </row>
    <row r="20" spans="1:3" x14ac:dyDescent="0.25">
      <c r="A20" s="210"/>
      <c r="B20" s="210"/>
    </row>
  </sheetData>
  <mergeCells count="4">
    <mergeCell ref="A20:B20"/>
    <mergeCell ref="A14:C14"/>
    <mergeCell ref="A16:I1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topLeftCell="A2" zoomScaleNormal="100" workbookViewId="0">
      <selection activeCell="L26" sqref="L26"/>
    </sheetView>
  </sheetViews>
  <sheetFormatPr baseColWidth="10" defaultColWidth="11.44140625" defaultRowHeight="13.2" x14ac:dyDescent="0.25"/>
  <cols>
    <col min="1" max="1" width="40.33203125" style="18" customWidth="1"/>
    <col min="2" max="2" width="8.6640625" style="18" customWidth="1"/>
    <col min="3" max="3" width="13.44140625" style="18" customWidth="1"/>
    <col min="4" max="4" width="13.44140625" style="70" customWidth="1"/>
    <col min="5" max="6" width="9.33203125" style="18" customWidth="1"/>
    <col min="7" max="7" width="13.44140625" style="18" customWidth="1"/>
    <col min="8" max="8" width="11.44140625" style="18"/>
    <col min="9" max="9" width="9.5546875" style="18" customWidth="1"/>
    <col min="10" max="16384" width="11.44140625" style="18"/>
  </cols>
  <sheetData>
    <row r="1" spans="1:14" customFormat="1" ht="35.1" customHeight="1" x14ac:dyDescent="0.25">
      <c r="D1" s="67"/>
    </row>
    <row r="2" spans="1:14" s="14" customFormat="1" ht="53.7" customHeight="1" x14ac:dyDescent="0.25">
      <c r="A2" s="208" t="s">
        <v>148</v>
      </c>
      <c r="B2" s="208"/>
      <c r="D2" s="68"/>
    </row>
    <row r="3" spans="1:14" s="14" customFormat="1" ht="24.6" customHeight="1" x14ac:dyDescent="0.25">
      <c r="A3" s="37" t="s">
        <v>48</v>
      </c>
      <c r="D3" s="68"/>
    </row>
    <row r="4" spans="1:14" ht="26.4" x14ac:dyDescent="0.25">
      <c r="A4" s="32"/>
      <c r="B4" s="31" t="s">
        <v>23</v>
      </c>
      <c r="C4" s="2" t="s">
        <v>149</v>
      </c>
      <c r="D4" s="223" t="str">
        <f>'Energiewirtschaftl. Kennzahlen'!D4</f>
        <v>2020/21
1.Halbjahr</v>
      </c>
      <c r="E4" s="99" t="s">
        <v>20</v>
      </c>
      <c r="F4" s="94" t="s">
        <v>19</v>
      </c>
      <c r="G4" s="157" t="s">
        <v>152</v>
      </c>
      <c r="H4" s="21" t="s">
        <v>136</v>
      </c>
      <c r="I4" s="99" t="s">
        <v>131</v>
      </c>
    </row>
    <row r="5" spans="1:14" ht="12.75" customHeight="1" x14ac:dyDescent="0.25">
      <c r="A5" s="198" t="s">
        <v>47</v>
      </c>
      <c r="B5" s="21" t="s">
        <v>34</v>
      </c>
      <c r="C5" s="27"/>
      <c r="D5" s="224"/>
      <c r="E5" s="21"/>
      <c r="F5" s="21"/>
      <c r="G5" s="115" t="s">
        <v>23</v>
      </c>
      <c r="H5" s="21"/>
      <c r="I5" s="21"/>
    </row>
    <row r="6" spans="1:14" ht="12.75" customHeight="1" x14ac:dyDescent="0.25">
      <c r="A6" s="113" t="s">
        <v>173</v>
      </c>
      <c r="B6" s="21" t="s">
        <v>23</v>
      </c>
      <c r="C6" s="27"/>
      <c r="D6" s="224"/>
      <c r="E6" s="21"/>
      <c r="F6" s="21"/>
      <c r="G6" s="115" t="s">
        <v>23</v>
      </c>
      <c r="H6" s="21"/>
      <c r="I6" s="21"/>
    </row>
    <row r="7" spans="1:14" ht="12.75" customHeight="1" x14ac:dyDescent="0.25">
      <c r="A7" s="30" t="s">
        <v>171</v>
      </c>
      <c r="B7" s="21" t="s">
        <v>23</v>
      </c>
      <c r="C7" s="73">
        <v>4613</v>
      </c>
      <c r="D7" s="225">
        <v>4588</v>
      </c>
      <c r="E7" s="33">
        <v>26</v>
      </c>
      <c r="F7" s="21">
        <v>0.6</v>
      </c>
      <c r="G7" s="145">
        <v>2318</v>
      </c>
      <c r="H7" s="29">
        <v>2329</v>
      </c>
      <c r="I7" s="21">
        <v>-0.5</v>
      </c>
    </row>
    <row r="8" spans="1:14" ht="12.75" customHeight="1" x14ac:dyDescent="0.25">
      <c r="A8" s="30" t="s">
        <v>145</v>
      </c>
      <c r="B8" s="21" t="s">
        <v>23</v>
      </c>
      <c r="C8" s="73">
        <v>3861</v>
      </c>
      <c r="D8" s="225">
        <v>4084</v>
      </c>
      <c r="E8" s="33">
        <v>-224</v>
      </c>
      <c r="F8" s="87">
        <v>-5.5</v>
      </c>
      <c r="G8" s="145">
        <v>2065.1999999999998</v>
      </c>
      <c r="H8" s="29">
        <v>2293.9</v>
      </c>
      <c r="I8" s="19">
        <v>-10</v>
      </c>
    </row>
    <row r="9" spans="1:14" ht="12.6" customHeight="1" x14ac:dyDescent="0.25">
      <c r="A9" s="30" t="s">
        <v>26</v>
      </c>
      <c r="B9" s="21" t="s">
        <v>23</v>
      </c>
      <c r="C9" s="73">
        <v>1599</v>
      </c>
      <c r="D9" s="224">
        <v>1569</v>
      </c>
      <c r="E9" s="33">
        <v>30</v>
      </c>
      <c r="F9" s="21">
        <v>1.9</v>
      </c>
      <c r="G9" s="137">
        <v>831</v>
      </c>
      <c r="H9" s="21">
        <v>847</v>
      </c>
      <c r="I9" s="21">
        <v>-1.9</v>
      </c>
    </row>
    <row r="10" spans="1:14" ht="25.2" customHeight="1" x14ac:dyDescent="0.25">
      <c r="A10" s="198" t="s">
        <v>46</v>
      </c>
      <c r="B10" s="21" t="s">
        <v>0</v>
      </c>
      <c r="C10" s="73"/>
      <c r="D10" s="224"/>
      <c r="E10" s="33"/>
      <c r="F10" s="21"/>
      <c r="G10" s="137"/>
      <c r="H10" s="21"/>
      <c r="I10" s="21"/>
    </row>
    <row r="11" spans="1:14" ht="13.2" customHeight="1" x14ac:dyDescent="0.25">
      <c r="A11" s="22" t="s">
        <v>45</v>
      </c>
      <c r="B11" s="21" t="s">
        <v>23</v>
      </c>
      <c r="C11" s="107">
        <v>389</v>
      </c>
      <c r="D11" s="226">
        <v>188.8</v>
      </c>
      <c r="E11" s="19">
        <v>200.2</v>
      </c>
      <c r="F11" s="19" t="s">
        <v>52</v>
      </c>
      <c r="G11" s="137">
        <v>214.4</v>
      </c>
      <c r="H11" s="19">
        <v>95.5</v>
      </c>
      <c r="I11" s="19" t="s">
        <v>52</v>
      </c>
    </row>
    <row r="12" spans="1:14" ht="13.2" customHeight="1" x14ac:dyDescent="0.25">
      <c r="A12" s="22" t="s">
        <v>44</v>
      </c>
      <c r="B12" s="21" t="s">
        <v>23</v>
      </c>
      <c r="C12" s="107">
        <v>5.9</v>
      </c>
      <c r="D12" s="226">
        <v>2.2999999999999998</v>
      </c>
      <c r="E12" s="19">
        <v>3.7</v>
      </c>
      <c r="F12" s="88" t="s">
        <v>52</v>
      </c>
      <c r="G12" s="137">
        <v>1.7</v>
      </c>
      <c r="H12" s="19">
        <v>1.7</v>
      </c>
      <c r="I12" s="87">
        <v>0.4</v>
      </c>
      <c r="N12" s="65"/>
    </row>
    <row r="13" spans="1:14" ht="13.2" customHeight="1" x14ac:dyDescent="0.25">
      <c r="A13" s="113" t="s">
        <v>43</v>
      </c>
      <c r="B13" s="21" t="s">
        <v>23</v>
      </c>
      <c r="C13" s="122">
        <v>394.9</v>
      </c>
      <c r="D13" s="227">
        <v>191.1</v>
      </c>
      <c r="E13" s="23">
        <v>203.8</v>
      </c>
      <c r="F13" s="19" t="s">
        <v>52</v>
      </c>
      <c r="G13" s="142">
        <v>216</v>
      </c>
      <c r="H13" s="23">
        <v>97.1</v>
      </c>
      <c r="I13" s="19" t="s">
        <v>52</v>
      </c>
    </row>
    <row r="14" spans="1:14" ht="13.2" customHeight="1" x14ac:dyDescent="0.25">
      <c r="A14" s="22" t="s">
        <v>42</v>
      </c>
      <c r="B14" s="21" t="s">
        <v>23</v>
      </c>
      <c r="C14" s="107">
        <v>-387.9</v>
      </c>
      <c r="D14" s="224">
        <v>-190.1</v>
      </c>
      <c r="E14" s="19">
        <v>-197.7</v>
      </c>
      <c r="F14" s="19" t="s">
        <v>52</v>
      </c>
      <c r="G14" s="137">
        <v>-210.3</v>
      </c>
      <c r="H14" s="21">
        <v>-112.1</v>
      </c>
      <c r="I14" s="21">
        <v>-87.7</v>
      </c>
    </row>
    <row r="15" spans="1:14" ht="25.5" customHeight="1" x14ac:dyDescent="0.25">
      <c r="A15" s="22" t="s">
        <v>41</v>
      </c>
      <c r="B15" s="21" t="s">
        <v>23</v>
      </c>
      <c r="C15" s="107">
        <v>41.4</v>
      </c>
      <c r="D15" s="224">
        <v>66.5</v>
      </c>
      <c r="E15" s="19">
        <v>-25</v>
      </c>
      <c r="F15" s="19">
        <v>-37.700000000000003</v>
      </c>
      <c r="G15" s="137">
        <v>7.7</v>
      </c>
      <c r="H15" s="21">
        <v>28.7</v>
      </c>
      <c r="I15" s="21">
        <v>-73.099999999999994</v>
      </c>
    </row>
    <row r="16" spans="1:14" ht="13.2" customHeight="1" x14ac:dyDescent="0.25">
      <c r="A16" s="113" t="s">
        <v>11</v>
      </c>
      <c r="B16" s="21" t="s">
        <v>23</v>
      </c>
      <c r="C16" s="122">
        <v>48.5</v>
      </c>
      <c r="D16" s="228">
        <v>67.400000000000006</v>
      </c>
      <c r="E16" s="23">
        <v>-18.899999999999999</v>
      </c>
      <c r="F16" s="23">
        <v>-28.1</v>
      </c>
      <c r="G16" s="136">
        <v>13.4</v>
      </c>
      <c r="H16" s="26">
        <v>13.8</v>
      </c>
      <c r="I16" s="26">
        <v>-2.6</v>
      </c>
    </row>
    <row r="17" spans="1:9" ht="25.5" customHeight="1" x14ac:dyDescent="0.25">
      <c r="A17" s="22" t="s">
        <v>40</v>
      </c>
      <c r="B17" s="21" t="s">
        <v>23</v>
      </c>
      <c r="C17" s="107">
        <v>-10.6</v>
      </c>
      <c r="D17" s="224">
        <v>-10.7</v>
      </c>
      <c r="E17" s="19">
        <v>0.1</v>
      </c>
      <c r="F17" s="19">
        <v>1.1000000000000001</v>
      </c>
      <c r="G17" s="137">
        <v>-5.3</v>
      </c>
      <c r="H17" s="21">
        <v>-5.4</v>
      </c>
      <c r="I17" s="21">
        <v>1.5</v>
      </c>
    </row>
    <row r="18" spans="1:9" ht="13.2" customHeight="1" x14ac:dyDescent="0.25">
      <c r="A18" s="113" t="s">
        <v>12</v>
      </c>
      <c r="B18" s="21" t="s">
        <v>23</v>
      </c>
      <c r="C18" s="122">
        <v>37.9</v>
      </c>
      <c r="D18" s="228">
        <v>56.7</v>
      </c>
      <c r="E18" s="23">
        <v>-18.8</v>
      </c>
      <c r="F18" s="23">
        <v>-33.200000000000003</v>
      </c>
      <c r="G18" s="136">
        <v>8.1</v>
      </c>
      <c r="H18" s="26">
        <v>8.4</v>
      </c>
      <c r="I18" s="26">
        <v>-3.3</v>
      </c>
    </row>
    <row r="19" spans="1:9" ht="13.2" customHeight="1" x14ac:dyDescent="0.25">
      <c r="A19" s="22" t="s">
        <v>14</v>
      </c>
      <c r="B19" s="21" t="s">
        <v>23</v>
      </c>
      <c r="C19" s="107">
        <v>-1.3</v>
      </c>
      <c r="D19" s="226">
        <v>-1</v>
      </c>
      <c r="E19" s="19">
        <v>-0.3</v>
      </c>
      <c r="F19" s="19">
        <v>-33.799999999999997</v>
      </c>
      <c r="G19" s="137">
        <v>-0.7</v>
      </c>
      <c r="H19" s="21">
        <v>-0.5</v>
      </c>
      <c r="I19" s="19">
        <v>-31</v>
      </c>
    </row>
    <row r="20" spans="1:9" ht="13.2" customHeight="1" x14ac:dyDescent="0.25">
      <c r="A20" s="113" t="s">
        <v>8</v>
      </c>
      <c r="B20" s="21" t="s">
        <v>23</v>
      </c>
      <c r="C20" s="122">
        <v>36.6</v>
      </c>
      <c r="D20" s="228">
        <v>55.7</v>
      </c>
      <c r="E20" s="23">
        <v>-19.2</v>
      </c>
      <c r="F20" s="23">
        <v>-34.4</v>
      </c>
      <c r="G20" s="136">
        <v>7.5</v>
      </c>
      <c r="H20" s="26">
        <v>7.9</v>
      </c>
      <c r="I20" s="26">
        <v>-5.5</v>
      </c>
    </row>
    <row r="21" spans="1:9" ht="13.2" customHeight="1" x14ac:dyDescent="0.25">
      <c r="A21" s="22" t="s">
        <v>39</v>
      </c>
      <c r="B21" s="21" t="s">
        <v>23</v>
      </c>
      <c r="C21" s="107">
        <v>1291.8</v>
      </c>
      <c r="D21" s="229">
        <v>1026.9000000000001</v>
      </c>
      <c r="E21" s="19">
        <v>265</v>
      </c>
      <c r="F21" s="19">
        <v>25.8</v>
      </c>
      <c r="G21" s="107">
        <v>1291.8</v>
      </c>
      <c r="H21" s="41">
        <v>1026.9000000000001</v>
      </c>
      <c r="I21" s="19">
        <v>25.8</v>
      </c>
    </row>
    <row r="22" spans="1:9" ht="13.2" customHeight="1" x14ac:dyDescent="0.25">
      <c r="A22" s="22" t="s">
        <v>38</v>
      </c>
      <c r="B22" s="21" t="s">
        <v>23</v>
      </c>
      <c r="C22" s="107">
        <v>610</v>
      </c>
      <c r="D22" s="224">
        <v>892.7</v>
      </c>
      <c r="E22" s="19">
        <v>-282.7</v>
      </c>
      <c r="F22" s="19">
        <v>-31.7</v>
      </c>
      <c r="G22" s="137">
        <v>610</v>
      </c>
      <c r="H22" s="21">
        <v>892.7</v>
      </c>
      <c r="I22" s="21">
        <v>-31.7</v>
      </c>
    </row>
    <row r="23" spans="1:9" ht="13.2" customHeight="1" x14ac:dyDescent="0.25">
      <c r="A23" s="173" t="s">
        <v>172</v>
      </c>
      <c r="B23" s="174" t="s">
        <v>23</v>
      </c>
      <c r="C23" s="175">
        <v>9.1</v>
      </c>
      <c r="D23" s="270">
        <v>6.6</v>
      </c>
      <c r="E23" s="176">
        <v>2.5</v>
      </c>
      <c r="F23" s="176">
        <v>36.9</v>
      </c>
      <c r="G23" s="177">
        <v>4.7</v>
      </c>
      <c r="H23" s="174">
        <v>3.2</v>
      </c>
      <c r="I23" s="176">
        <v>47</v>
      </c>
    </row>
    <row r="24" spans="1:9" s="65" customFormat="1" ht="34.799999999999997" customHeight="1" x14ac:dyDescent="0.25">
      <c r="A24" s="231" t="s">
        <v>154</v>
      </c>
      <c r="B24" s="231"/>
      <c r="C24" s="231"/>
      <c r="D24" s="231"/>
      <c r="E24" s="231"/>
      <c r="F24" s="231"/>
      <c r="G24" s="231"/>
      <c r="H24" s="231"/>
      <c r="I24" s="231"/>
    </row>
    <row r="25" spans="1:9" s="170" customFormat="1" ht="28.2" customHeight="1" x14ac:dyDescent="0.25">
      <c r="A25" s="232" t="s">
        <v>155</v>
      </c>
      <c r="B25" s="232"/>
      <c r="C25" s="232"/>
      <c r="D25" s="232"/>
      <c r="E25" s="232"/>
      <c r="F25" s="232"/>
      <c r="G25" s="232"/>
      <c r="H25" s="232"/>
      <c r="I25" s="232"/>
    </row>
    <row r="26" spans="1:9" x14ac:dyDescent="0.25">
      <c r="A26" s="232" t="s">
        <v>156</v>
      </c>
      <c r="B26" s="232"/>
      <c r="C26" s="232"/>
      <c r="D26" s="232"/>
      <c r="E26" s="232"/>
      <c r="F26" s="232"/>
      <c r="G26" s="232"/>
      <c r="H26" s="232"/>
      <c r="I26" s="232"/>
    </row>
    <row r="28" spans="1:9" x14ac:dyDescent="0.25">
      <c r="A28" s="209"/>
      <c r="B28" s="210"/>
      <c r="C28" s="210"/>
      <c r="D28" s="210"/>
      <c r="E28" s="210"/>
      <c r="F28" s="210"/>
      <c r="G28" s="210"/>
    </row>
    <row r="32" spans="1:9" x14ac:dyDescent="0.25">
      <c r="A32" s="210"/>
      <c r="B32" s="210"/>
      <c r="C32" s="210"/>
      <c r="D32" s="210"/>
      <c r="E32" s="210"/>
      <c r="F32" s="210"/>
      <c r="G32" s="210"/>
    </row>
  </sheetData>
  <mergeCells count="6">
    <mergeCell ref="A28:G28"/>
    <mergeCell ref="A32:G32"/>
    <mergeCell ref="A2:B2"/>
    <mergeCell ref="A24:I24"/>
    <mergeCell ref="A25:I25"/>
    <mergeCell ref="A26:I26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B1" zoomScaleNormal="100" workbookViewId="0">
      <selection activeCell="N15" sqref="N15"/>
    </sheetView>
  </sheetViews>
  <sheetFormatPr baseColWidth="10" defaultColWidth="11.44140625" defaultRowHeight="13.2" x14ac:dyDescent="0.25"/>
  <cols>
    <col min="1" max="1" width="40.33203125" style="18" customWidth="1"/>
    <col min="2" max="2" width="10" style="18" customWidth="1"/>
    <col min="3" max="3" width="13.44140625" style="18" customWidth="1"/>
    <col min="4" max="4" width="13.44140625" style="70" customWidth="1"/>
    <col min="5" max="6" width="9.33203125" style="18" customWidth="1"/>
    <col min="7" max="7" width="13.44140625" style="18" customWidth="1"/>
    <col min="8" max="16384" width="11.44140625" style="18"/>
  </cols>
  <sheetData>
    <row r="1" spans="1:9" customFormat="1" ht="35.1" customHeight="1" x14ac:dyDescent="0.25">
      <c r="D1" s="67"/>
    </row>
    <row r="2" spans="1:9" s="14" customFormat="1" ht="53.7" customHeight="1" x14ac:dyDescent="0.25">
      <c r="A2" s="208" t="str">
        <f>'Energiewirtschaftl. Kennzahlen'!A2:B2</f>
        <v>EVN Aktionärsbrief 1. Halbjahr 2021/22
(1. Oktober - 31. März 2022)</v>
      </c>
      <c r="B2" s="208"/>
      <c r="C2" s="208"/>
      <c r="D2" s="68"/>
    </row>
    <row r="3" spans="1:9" s="14" customFormat="1" ht="24.6" customHeight="1" x14ac:dyDescent="0.25">
      <c r="A3" s="37" t="s">
        <v>51</v>
      </c>
      <c r="D3" s="68"/>
    </row>
    <row r="4" spans="1:9" ht="26.4" x14ac:dyDescent="0.25">
      <c r="A4" s="32"/>
      <c r="B4" s="31" t="s">
        <v>23</v>
      </c>
      <c r="C4" s="2" t="s">
        <v>149</v>
      </c>
      <c r="D4" s="230" t="str">
        <f>'Energiewirtschaftl. Kennzahlen'!D4</f>
        <v>2020/21
1.Halbjahr</v>
      </c>
      <c r="E4" s="16" t="s">
        <v>20</v>
      </c>
      <c r="F4" s="3" t="s">
        <v>19</v>
      </c>
      <c r="G4" s="155" t="s">
        <v>152</v>
      </c>
      <c r="H4" s="230" t="s">
        <v>136</v>
      </c>
      <c r="I4" s="3" t="s">
        <v>19</v>
      </c>
    </row>
    <row r="5" spans="1:9" ht="26.1" customHeight="1" x14ac:dyDescent="0.25">
      <c r="A5" s="28" t="s">
        <v>47</v>
      </c>
      <c r="B5" s="21" t="s">
        <v>34</v>
      </c>
      <c r="C5" s="27"/>
      <c r="D5" s="233"/>
      <c r="E5" s="21" t="s">
        <v>23</v>
      </c>
      <c r="F5" s="21"/>
      <c r="G5" s="115" t="s">
        <v>23</v>
      </c>
      <c r="H5" s="224"/>
      <c r="I5" s="21"/>
    </row>
    <row r="6" spans="1:9" ht="13.2" customHeight="1" x14ac:dyDescent="0.25">
      <c r="A6" s="113" t="s">
        <v>33</v>
      </c>
      <c r="B6" s="21" t="s">
        <v>23</v>
      </c>
      <c r="C6" s="147">
        <v>1592</v>
      </c>
      <c r="D6" s="234">
        <v>1677</v>
      </c>
      <c r="E6" s="35">
        <v>-85</v>
      </c>
      <c r="F6" s="23">
        <v>-5.0999999999999996</v>
      </c>
      <c r="G6" s="138">
        <v>821</v>
      </c>
      <c r="H6" s="240">
        <v>808</v>
      </c>
      <c r="I6" s="110">
        <v>1.7</v>
      </c>
    </row>
    <row r="7" spans="1:9" ht="13.2" customHeight="1" x14ac:dyDescent="0.25">
      <c r="A7" s="30" t="s">
        <v>50</v>
      </c>
      <c r="B7" s="34" t="s">
        <v>23</v>
      </c>
      <c r="C7" s="149">
        <v>1011</v>
      </c>
      <c r="D7" s="235">
        <v>930</v>
      </c>
      <c r="E7" s="29">
        <v>81</v>
      </c>
      <c r="F7" s="19">
        <v>8.6999999999999993</v>
      </c>
      <c r="G7" s="202">
        <v>573.70000000000005</v>
      </c>
      <c r="H7" s="241">
        <v>465.4</v>
      </c>
      <c r="I7" s="41">
        <v>23.3</v>
      </c>
    </row>
    <row r="8" spans="1:9" ht="13.2" customHeight="1" x14ac:dyDescent="0.25">
      <c r="A8" s="30" t="s">
        <v>49</v>
      </c>
      <c r="B8" s="34" t="s">
        <v>23</v>
      </c>
      <c r="C8" s="149">
        <v>581</v>
      </c>
      <c r="D8" s="236">
        <v>747</v>
      </c>
      <c r="E8" s="29">
        <v>-166</v>
      </c>
      <c r="F8" s="19">
        <v>-22.2</v>
      </c>
      <c r="G8" s="140">
        <v>247.8</v>
      </c>
      <c r="H8" s="242">
        <v>342.1</v>
      </c>
      <c r="I8" s="41">
        <v>-27.6</v>
      </c>
    </row>
    <row r="9" spans="1:9" ht="25.2" customHeight="1" x14ac:dyDescent="0.25">
      <c r="A9" s="28" t="s">
        <v>46</v>
      </c>
      <c r="B9" s="21" t="s">
        <v>0</v>
      </c>
      <c r="C9" s="148"/>
      <c r="D9" s="237"/>
      <c r="E9" s="36"/>
      <c r="F9" s="21"/>
      <c r="G9" s="137"/>
      <c r="H9" s="224"/>
      <c r="I9" s="41"/>
    </row>
    <row r="10" spans="1:9" ht="13.2" customHeight="1" x14ac:dyDescent="0.25">
      <c r="A10" s="57" t="s">
        <v>45</v>
      </c>
      <c r="B10" s="21" t="s">
        <v>23</v>
      </c>
      <c r="C10" s="150">
        <v>160.19999999999999</v>
      </c>
      <c r="D10" s="238">
        <v>65.3</v>
      </c>
      <c r="E10" s="88">
        <v>94.9</v>
      </c>
      <c r="F10" s="88" t="s">
        <v>52</v>
      </c>
      <c r="G10" s="146">
        <v>127</v>
      </c>
      <c r="H10" s="243">
        <v>32.9</v>
      </c>
      <c r="I10" s="111" t="s">
        <v>52</v>
      </c>
    </row>
    <row r="11" spans="1:9" ht="13.2" customHeight="1" x14ac:dyDescent="0.25">
      <c r="A11" s="57" t="s">
        <v>44</v>
      </c>
      <c r="B11" s="21" t="s">
        <v>23</v>
      </c>
      <c r="C11" s="150">
        <v>38.700000000000003</v>
      </c>
      <c r="D11" s="238">
        <v>92.4</v>
      </c>
      <c r="E11" s="88">
        <v>-53.7</v>
      </c>
      <c r="F11" s="88">
        <v>-58.1</v>
      </c>
      <c r="G11" s="146">
        <v>-8</v>
      </c>
      <c r="H11" s="244">
        <v>45.1</v>
      </c>
      <c r="I11" s="111" t="s">
        <v>52</v>
      </c>
    </row>
    <row r="12" spans="1:9" ht="13.2" customHeight="1" x14ac:dyDescent="0.25">
      <c r="A12" s="113" t="s">
        <v>43</v>
      </c>
      <c r="B12" s="21" t="s">
        <v>23</v>
      </c>
      <c r="C12" s="151">
        <v>198.9</v>
      </c>
      <c r="D12" s="239">
        <v>157.69999999999999</v>
      </c>
      <c r="E12" s="104">
        <v>41.2</v>
      </c>
      <c r="F12" s="104">
        <v>26.2</v>
      </c>
      <c r="G12" s="142">
        <v>118.9</v>
      </c>
      <c r="H12" s="245">
        <v>78.099999999999994</v>
      </c>
      <c r="I12" s="112">
        <v>52.3</v>
      </c>
    </row>
    <row r="13" spans="1:9" ht="13.2" customHeight="1" x14ac:dyDescent="0.25">
      <c r="A13" s="57" t="s">
        <v>42</v>
      </c>
      <c r="B13" s="21" t="s">
        <v>23</v>
      </c>
      <c r="C13" s="152">
        <v>-62.5</v>
      </c>
      <c r="D13" s="238">
        <v>-65.099999999999994</v>
      </c>
      <c r="E13" s="19">
        <v>2.5</v>
      </c>
      <c r="F13" s="19">
        <v>3.9</v>
      </c>
      <c r="G13" s="141">
        <v>-33.200000000000003</v>
      </c>
      <c r="H13" s="226">
        <v>-42</v>
      </c>
      <c r="I13" s="41">
        <v>20.9</v>
      </c>
    </row>
    <row r="14" spans="1:9" ht="26.7" customHeight="1" x14ac:dyDescent="0.25">
      <c r="A14" s="22" t="s">
        <v>41</v>
      </c>
      <c r="B14" s="21" t="s">
        <v>23</v>
      </c>
      <c r="C14" s="152">
        <v>0.6</v>
      </c>
      <c r="D14" s="238">
        <v>10.1</v>
      </c>
      <c r="E14" s="19">
        <v>-9.5</v>
      </c>
      <c r="F14" s="19">
        <v>-94.3</v>
      </c>
      <c r="G14" s="141">
        <v>1</v>
      </c>
      <c r="H14" s="246">
        <v>9.8000000000000007</v>
      </c>
      <c r="I14" s="41">
        <v>-90.2</v>
      </c>
    </row>
    <row r="15" spans="1:9" ht="13.2" customHeight="1" x14ac:dyDescent="0.25">
      <c r="A15" s="28" t="s">
        <v>11</v>
      </c>
      <c r="B15" s="21" t="s">
        <v>23</v>
      </c>
      <c r="C15" s="151">
        <v>137</v>
      </c>
      <c r="D15" s="239">
        <v>102.7</v>
      </c>
      <c r="E15" s="23">
        <v>34.200000000000003</v>
      </c>
      <c r="F15" s="23">
        <v>33.299999999999997</v>
      </c>
      <c r="G15" s="142">
        <v>86.7</v>
      </c>
      <c r="H15" s="227">
        <v>46</v>
      </c>
      <c r="I15" s="110">
        <v>88.7</v>
      </c>
    </row>
    <row r="16" spans="1:9" ht="26.4" x14ac:dyDescent="0.25">
      <c r="A16" s="22" t="s">
        <v>40</v>
      </c>
      <c r="B16" s="21" t="s">
        <v>23</v>
      </c>
      <c r="C16" s="152">
        <v>-14.5</v>
      </c>
      <c r="D16" s="238">
        <v>-42.2</v>
      </c>
      <c r="E16" s="23">
        <v>27.7</v>
      </c>
      <c r="F16" s="19">
        <v>65.599999999999994</v>
      </c>
      <c r="G16" s="141">
        <v>-10.6</v>
      </c>
      <c r="H16" s="226">
        <v>-21.2</v>
      </c>
      <c r="I16" s="41">
        <v>50.1</v>
      </c>
    </row>
    <row r="17" spans="1:16" ht="13.2" customHeight="1" x14ac:dyDescent="0.25">
      <c r="A17" s="113" t="s">
        <v>12</v>
      </c>
      <c r="B17" s="21" t="s">
        <v>23</v>
      </c>
      <c r="C17" s="151">
        <v>122.4</v>
      </c>
      <c r="D17" s="239">
        <v>60.5</v>
      </c>
      <c r="E17" s="23">
        <v>62</v>
      </c>
      <c r="F17" s="19" t="s">
        <v>52</v>
      </c>
      <c r="G17" s="142">
        <v>76.099999999999994</v>
      </c>
      <c r="H17" s="228">
        <v>24.8</v>
      </c>
      <c r="I17" s="41" t="s">
        <v>52</v>
      </c>
    </row>
    <row r="18" spans="1:16" x14ac:dyDescent="0.25">
      <c r="A18" s="22" t="s">
        <v>14</v>
      </c>
      <c r="B18" s="21" t="s">
        <v>23</v>
      </c>
      <c r="C18" s="152">
        <v>-1.5</v>
      </c>
      <c r="D18" s="238">
        <v>-4.8</v>
      </c>
      <c r="E18" s="19">
        <v>3.3</v>
      </c>
      <c r="F18" s="19">
        <v>69.3</v>
      </c>
      <c r="G18" s="141">
        <v>-0.7</v>
      </c>
      <c r="H18" s="229">
        <v>-2.5</v>
      </c>
      <c r="I18" s="41">
        <v>71</v>
      </c>
    </row>
    <row r="19" spans="1:16" ht="13.2" customHeight="1" x14ac:dyDescent="0.25">
      <c r="A19" s="113" t="s">
        <v>8</v>
      </c>
      <c r="B19" s="21" t="s">
        <v>23</v>
      </c>
      <c r="C19" s="151">
        <v>121</v>
      </c>
      <c r="D19" s="239">
        <v>55.7</v>
      </c>
      <c r="E19" s="23">
        <v>65.3</v>
      </c>
      <c r="F19" s="19" t="s">
        <v>52</v>
      </c>
      <c r="G19" s="142">
        <v>75.400000000000006</v>
      </c>
      <c r="H19" s="228">
        <v>22.3</v>
      </c>
      <c r="I19" s="41" t="s">
        <v>52</v>
      </c>
    </row>
    <row r="20" spans="1:16" ht="13.2" customHeight="1" x14ac:dyDescent="0.25">
      <c r="A20" s="22" t="s">
        <v>39</v>
      </c>
      <c r="B20" s="21" t="s">
        <v>23</v>
      </c>
      <c r="C20" s="153">
        <v>847.8</v>
      </c>
      <c r="D20" s="238">
        <v>1102.4000000000001</v>
      </c>
      <c r="E20" s="19">
        <v>-254.7</v>
      </c>
      <c r="F20" s="19">
        <v>-23.1</v>
      </c>
      <c r="G20" s="143">
        <v>847.8</v>
      </c>
      <c r="H20" s="247">
        <v>1102.4000000000001</v>
      </c>
      <c r="I20" s="41">
        <v>-23.1</v>
      </c>
    </row>
    <row r="21" spans="1:16" ht="13.2" customHeight="1" x14ac:dyDescent="0.25">
      <c r="A21" s="22" t="s">
        <v>38</v>
      </c>
      <c r="B21" s="21" t="s">
        <v>23</v>
      </c>
      <c r="C21" s="152">
        <v>365.5</v>
      </c>
      <c r="D21" s="238">
        <v>663.1</v>
      </c>
      <c r="E21" s="19">
        <v>-297.7</v>
      </c>
      <c r="F21" s="19">
        <v>-44.9</v>
      </c>
      <c r="G21" s="141">
        <v>365.5</v>
      </c>
      <c r="H21" s="224">
        <v>663.1</v>
      </c>
      <c r="I21" s="41">
        <v>-44.9</v>
      </c>
    </row>
    <row r="22" spans="1:16" ht="13.2" customHeight="1" x14ac:dyDescent="0.25">
      <c r="A22" s="57" t="s">
        <v>37</v>
      </c>
      <c r="B22" s="21" t="s">
        <v>23</v>
      </c>
      <c r="C22" s="152">
        <v>17.3</v>
      </c>
      <c r="D22" s="238">
        <v>4.5</v>
      </c>
      <c r="E22" s="19">
        <v>12.8</v>
      </c>
      <c r="F22" s="19" t="s">
        <v>52</v>
      </c>
      <c r="G22" s="141">
        <v>12.8</v>
      </c>
      <c r="H22" s="229">
        <v>1.8</v>
      </c>
      <c r="I22" s="41" t="s">
        <v>52</v>
      </c>
    </row>
    <row r="23" spans="1:16" s="170" customFormat="1" ht="30" customHeight="1" x14ac:dyDescent="0.25">
      <c r="A23" s="211" t="s">
        <v>157</v>
      </c>
      <c r="B23" s="211"/>
      <c r="C23" s="211"/>
      <c r="D23" s="211"/>
      <c r="E23" s="211"/>
      <c r="F23" s="211"/>
      <c r="G23" s="211"/>
      <c r="H23" s="174"/>
      <c r="I23" s="174"/>
      <c r="J23" s="178"/>
      <c r="K23" s="178"/>
      <c r="L23" s="178"/>
      <c r="M23" s="178"/>
      <c r="N23" s="178"/>
      <c r="O23" s="178"/>
      <c r="P23" s="178"/>
    </row>
    <row r="24" spans="1:16" x14ac:dyDescent="0.25">
      <c r="A24" s="211" t="s">
        <v>158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172"/>
      <c r="P24" s="55"/>
    </row>
    <row r="25" spans="1:16" x14ac:dyDescent="0.25">
      <c r="H25" s="55"/>
      <c r="I25" s="55"/>
      <c r="J25" s="55"/>
      <c r="K25" s="55"/>
      <c r="L25" s="55"/>
      <c r="M25" s="55"/>
      <c r="N25" s="55"/>
      <c r="O25" s="55"/>
      <c r="P25" s="55"/>
    </row>
    <row r="30" spans="1:16" x14ac:dyDescent="0.25">
      <c r="A30" s="210"/>
      <c r="B30" s="210"/>
      <c r="C30" s="210"/>
      <c r="D30" s="210"/>
      <c r="E30" s="210"/>
      <c r="F30" s="210"/>
      <c r="G30" s="210"/>
    </row>
  </sheetData>
  <mergeCells count="5">
    <mergeCell ref="A2:C2"/>
    <mergeCell ref="A23:G23"/>
    <mergeCell ref="A30:G30"/>
    <mergeCell ref="A24:G24"/>
    <mergeCell ref="H24:N24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opLeftCell="B3" zoomScaleNormal="100" workbookViewId="0">
      <selection activeCell="M17" sqref="M17"/>
    </sheetView>
  </sheetViews>
  <sheetFormatPr baseColWidth="10" defaultColWidth="11.44140625" defaultRowHeight="13.2" x14ac:dyDescent="0.25"/>
  <cols>
    <col min="1" max="1" width="40.33203125" style="18" customWidth="1"/>
    <col min="2" max="2" width="8.6640625" style="18" customWidth="1"/>
    <col min="3" max="3" width="13.44140625" style="18" customWidth="1"/>
    <col min="4" max="4" width="13.44140625" style="70" customWidth="1"/>
    <col min="5" max="6" width="9.33203125" style="18" customWidth="1"/>
    <col min="7" max="8" width="13.44140625" style="18" customWidth="1"/>
    <col min="9" max="9" width="9.33203125" style="18" customWidth="1"/>
    <col min="10" max="16384" width="11.44140625" style="18"/>
  </cols>
  <sheetData>
    <row r="1" spans="1:9" ht="35.1" customHeight="1" x14ac:dyDescent="0.25"/>
    <row r="2" spans="1:9" s="14" customFormat="1" ht="53.7" customHeight="1" x14ac:dyDescent="0.25">
      <c r="A2" s="208" t="str">
        <f>'Energiewirtschaftl. Kennzahlen'!A2:B2</f>
        <v>EVN Aktionärsbrief 1. Halbjahr 2021/22
(1. Oktober - 31. März 2022)</v>
      </c>
      <c r="B2" s="208"/>
      <c r="C2" s="208"/>
      <c r="D2" s="68"/>
    </row>
    <row r="3" spans="1:9" s="14" customFormat="1" ht="24.6" customHeight="1" x14ac:dyDescent="0.25">
      <c r="A3" s="37" t="s">
        <v>53</v>
      </c>
      <c r="D3" s="68"/>
    </row>
    <row r="4" spans="1:9" ht="26.4" x14ac:dyDescent="0.25">
      <c r="A4" s="32"/>
      <c r="B4" s="31"/>
      <c r="C4" s="2" t="s">
        <v>149</v>
      </c>
      <c r="D4" s="248" t="str">
        <f>'Energiewirtschaftl. Kennzahlen'!D4</f>
        <v>2020/21
1.Halbjahr</v>
      </c>
      <c r="E4" s="16" t="s">
        <v>20</v>
      </c>
      <c r="F4" s="3" t="s">
        <v>19</v>
      </c>
      <c r="G4" s="154" t="s">
        <v>150</v>
      </c>
      <c r="H4" s="230" t="s">
        <v>135</v>
      </c>
      <c r="I4" s="16" t="s">
        <v>132</v>
      </c>
    </row>
    <row r="5" spans="1:9" x14ac:dyDescent="0.25">
      <c r="A5" s="28" t="s">
        <v>47</v>
      </c>
      <c r="B5" s="21" t="s">
        <v>34</v>
      </c>
      <c r="C5" s="27"/>
      <c r="D5" s="237"/>
      <c r="E5" s="21"/>
      <c r="F5" s="21"/>
      <c r="G5" s="137" t="s">
        <v>23</v>
      </c>
      <c r="H5" s="224" t="s">
        <v>23</v>
      </c>
      <c r="I5" s="21"/>
    </row>
    <row r="6" spans="1:9" ht="13.2" customHeight="1" x14ac:dyDescent="0.25">
      <c r="A6" s="113" t="s">
        <v>30</v>
      </c>
      <c r="B6" s="21"/>
      <c r="C6" s="27"/>
      <c r="D6" s="237"/>
      <c r="E6" s="21"/>
      <c r="F6" s="21"/>
      <c r="G6" s="137" t="s">
        <v>23</v>
      </c>
      <c r="H6" s="224" t="s">
        <v>23</v>
      </c>
      <c r="I6" s="21"/>
    </row>
    <row r="7" spans="1:9" ht="13.2" customHeight="1" x14ac:dyDescent="0.25">
      <c r="A7" s="30" t="s">
        <v>28</v>
      </c>
      <c r="B7" s="21"/>
      <c r="C7" s="109">
        <v>4665</v>
      </c>
      <c r="D7" s="236">
        <v>4673</v>
      </c>
      <c r="E7" s="33">
        <v>-8</v>
      </c>
      <c r="F7" s="19">
        <v>-0.2</v>
      </c>
      <c r="G7" s="145">
        <v>2283</v>
      </c>
      <c r="H7" s="225">
        <v>2347</v>
      </c>
      <c r="I7" s="19">
        <v>-2.7</v>
      </c>
    </row>
    <row r="8" spans="1:9" ht="13.2" customHeight="1" x14ac:dyDescent="0.25">
      <c r="A8" s="30" t="s">
        <v>27</v>
      </c>
      <c r="B8" s="21"/>
      <c r="C8" s="74">
        <v>11103</v>
      </c>
      <c r="D8" s="236">
        <v>10583</v>
      </c>
      <c r="E8" s="33">
        <v>520</v>
      </c>
      <c r="F8" s="19">
        <v>4.9000000000000004</v>
      </c>
      <c r="G8" s="145">
        <v>5460</v>
      </c>
      <c r="H8" s="225">
        <v>5421</v>
      </c>
      <c r="I8" s="19">
        <v>0.7</v>
      </c>
    </row>
    <row r="9" spans="1:9" ht="25.2" customHeight="1" x14ac:dyDescent="0.25">
      <c r="A9" s="28" t="s">
        <v>46</v>
      </c>
      <c r="B9" s="21" t="s">
        <v>0</v>
      </c>
      <c r="C9" s="27"/>
      <c r="D9" s="237"/>
      <c r="E9" s="33"/>
      <c r="F9" s="21"/>
      <c r="G9" s="137"/>
      <c r="H9" s="224"/>
      <c r="I9" s="21"/>
    </row>
    <row r="10" spans="1:9" ht="13.2" customHeight="1" x14ac:dyDescent="0.25">
      <c r="A10" s="22" t="s">
        <v>45</v>
      </c>
      <c r="B10" s="21"/>
      <c r="C10" s="20">
        <v>295.3</v>
      </c>
      <c r="D10" s="238">
        <v>282.39999999999998</v>
      </c>
      <c r="E10" s="19">
        <v>12.9</v>
      </c>
      <c r="F10" s="88">
        <v>4.5999999999999996</v>
      </c>
      <c r="G10" s="141">
        <v>153.5</v>
      </c>
      <c r="H10" s="226">
        <v>148.4</v>
      </c>
      <c r="I10" s="19">
        <v>3.4</v>
      </c>
    </row>
    <row r="11" spans="1:9" ht="13.2" customHeight="1" x14ac:dyDescent="0.25">
      <c r="A11" s="22" t="s">
        <v>44</v>
      </c>
      <c r="B11" s="21"/>
      <c r="C11" s="20">
        <v>29</v>
      </c>
      <c r="D11" s="238">
        <v>24.8</v>
      </c>
      <c r="E11" s="19">
        <v>4.2</v>
      </c>
      <c r="F11" s="88">
        <v>16.899999999999999</v>
      </c>
      <c r="G11" s="141">
        <v>14.2</v>
      </c>
      <c r="H11" s="226">
        <v>12.5</v>
      </c>
      <c r="I11" s="19">
        <v>13.8</v>
      </c>
    </row>
    <row r="12" spans="1:9" ht="13.2" customHeight="1" x14ac:dyDescent="0.25">
      <c r="A12" s="113" t="s">
        <v>43</v>
      </c>
      <c r="B12" s="21"/>
      <c r="C12" s="24">
        <v>324.3</v>
      </c>
      <c r="D12" s="239">
        <v>307.2</v>
      </c>
      <c r="E12" s="23">
        <v>17.100000000000001</v>
      </c>
      <c r="F12" s="23">
        <v>5.6</v>
      </c>
      <c r="G12" s="142">
        <v>167.7</v>
      </c>
      <c r="H12" s="227">
        <v>160.9</v>
      </c>
      <c r="I12" s="23">
        <v>4.2</v>
      </c>
    </row>
    <row r="13" spans="1:9" ht="13.2" customHeight="1" x14ac:dyDescent="0.25">
      <c r="A13" s="22" t="s">
        <v>42</v>
      </c>
      <c r="B13" s="21"/>
      <c r="C13" s="20">
        <v>-169.9</v>
      </c>
      <c r="D13" s="238">
        <v>-158.9</v>
      </c>
      <c r="E13" s="19">
        <v>-11.1</v>
      </c>
      <c r="F13" s="19">
        <v>-7</v>
      </c>
      <c r="G13" s="141">
        <v>-92.2</v>
      </c>
      <c r="H13" s="226">
        <v>-83.6</v>
      </c>
      <c r="I13" s="19">
        <v>-10.4</v>
      </c>
    </row>
    <row r="14" spans="1:9" ht="26.4" x14ac:dyDescent="0.25">
      <c r="A14" s="22" t="s">
        <v>41</v>
      </c>
      <c r="B14" s="21" t="s">
        <v>23</v>
      </c>
      <c r="C14" s="108" t="s">
        <v>52</v>
      </c>
      <c r="D14" s="249" t="s">
        <v>52</v>
      </c>
      <c r="E14" s="88" t="s">
        <v>52</v>
      </c>
      <c r="F14" s="116" t="s">
        <v>52</v>
      </c>
      <c r="G14" s="116" t="s">
        <v>52</v>
      </c>
      <c r="H14" s="249" t="s">
        <v>52</v>
      </c>
      <c r="I14" s="116" t="s">
        <v>52</v>
      </c>
    </row>
    <row r="15" spans="1:9" ht="13.2" customHeight="1" x14ac:dyDescent="0.25">
      <c r="A15" s="113" t="s">
        <v>11</v>
      </c>
      <c r="B15" s="21"/>
      <c r="C15" s="24">
        <v>154.4</v>
      </c>
      <c r="D15" s="239">
        <v>148.30000000000001</v>
      </c>
      <c r="E15" s="23">
        <v>6</v>
      </c>
      <c r="F15" s="23">
        <v>4.0999999999999996</v>
      </c>
      <c r="G15" s="142">
        <v>75.5</v>
      </c>
      <c r="H15" s="227">
        <v>77.3</v>
      </c>
      <c r="I15" s="23">
        <v>-2.4</v>
      </c>
    </row>
    <row r="16" spans="1:9" ht="26.4" x14ac:dyDescent="0.25">
      <c r="A16" s="22" t="s">
        <v>40</v>
      </c>
      <c r="B16" s="21"/>
      <c r="C16" s="20">
        <v>-72.400000000000006</v>
      </c>
      <c r="D16" s="238">
        <v>-68.8</v>
      </c>
      <c r="E16" s="19">
        <v>-3.6</v>
      </c>
      <c r="F16" s="19">
        <v>-5.2</v>
      </c>
      <c r="G16" s="141">
        <v>-36.299999999999997</v>
      </c>
      <c r="H16" s="226">
        <v>-34.6</v>
      </c>
      <c r="I16" s="19">
        <v>-4.9000000000000004</v>
      </c>
    </row>
    <row r="17" spans="1:9" ht="13.2" customHeight="1" x14ac:dyDescent="0.25">
      <c r="A17" s="113" t="s">
        <v>12</v>
      </c>
      <c r="B17" s="21"/>
      <c r="C17" s="24">
        <v>82</v>
      </c>
      <c r="D17" s="239">
        <v>79.5</v>
      </c>
      <c r="E17" s="23">
        <v>2.5</v>
      </c>
      <c r="F17" s="23">
        <v>3.1</v>
      </c>
      <c r="G17" s="142">
        <v>39.1</v>
      </c>
      <c r="H17" s="227">
        <v>42.7</v>
      </c>
      <c r="I17" s="23">
        <v>-8.3000000000000007</v>
      </c>
    </row>
    <row r="18" spans="1:9" x14ac:dyDescent="0.25">
      <c r="A18" s="22" t="s">
        <v>14</v>
      </c>
      <c r="B18" s="21"/>
      <c r="C18" s="20">
        <v>-7.3</v>
      </c>
      <c r="D18" s="238">
        <v>-6.2</v>
      </c>
      <c r="E18" s="19">
        <v>-1.1000000000000001</v>
      </c>
      <c r="F18" s="19">
        <v>-18.100000000000001</v>
      </c>
      <c r="G18" s="141">
        <v>-3.8</v>
      </c>
      <c r="H18" s="226">
        <v>-2.6</v>
      </c>
      <c r="I18" s="19">
        <v>-45.7</v>
      </c>
    </row>
    <row r="19" spans="1:9" x14ac:dyDescent="0.25">
      <c r="A19" s="113" t="s">
        <v>8</v>
      </c>
      <c r="B19" s="21"/>
      <c r="C19" s="24">
        <v>74.7</v>
      </c>
      <c r="D19" s="239">
        <v>73.400000000000006</v>
      </c>
      <c r="E19" s="19">
        <v>1.3</v>
      </c>
      <c r="F19" s="23">
        <v>1.8</v>
      </c>
      <c r="G19" s="142">
        <v>35.299999999999997</v>
      </c>
      <c r="H19" s="227">
        <v>40.1</v>
      </c>
      <c r="I19" s="23">
        <v>-11.8</v>
      </c>
    </row>
    <row r="20" spans="1:9" x14ac:dyDescent="0.25">
      <c r="A20" s="22" t="s">
        <v>39</v>
      </c>
      <c r="B20" s="21"/>
      <c r="C20" s="42">
        <v>2283.6999999999998</v>
      </c>
      <c r="D20" s="238">
        <v>2216.8000000000002</v>
      </c>
      <c r="E20" s="19">
        <v>66.8</v>
      </c>
      <c r="F20" s="19">
        <v>3</v>
      </c>
      <c r="G20" s="143">
        <v>2283.6999999999998</v>
      </c>
      <c r="H20" s="247">
        <v>2216.8000000000002</v>
      </c>
      <c r="I20" s="19">
        <v>3</v>
      </c>
    </row>
    <row r="21" spans="1:9" ht="12.75" customHeight="1" x14ac:dyDescent="0.25">
      <c r="A21" s="22" t="s">
        <v>38</v>
      </c>
      <c r="B21" s="21" t="s">
        <v>23</v>
      </c>
      <c r="C21" s="38">
        <v>1577.6</v>
      </c>
      <c r="D21" s="250">
        <v>1437.2</v>
      </c>
      <c r="E21" s="19">
        <v>140.4</v>
      </c>
      <c r="F21" s="19">
        <v>9.8000000000000007</v>
      </c>
      <c r="G21" s="144">
        <v>1577.6</v>
      </c>
      <c r="H21" s="229">
        <v>1437.2</v>
      </c>
      <c r="I21" s="19">
        <v>9.8000000000000007</v>
      </c>
    </row>
    <row r="22" spans="1:9" ht="13.2" customHeight="1" x14ac:dyDescent="0.25">
      <c r="A22" s="22" t="s">
        <v>37</v>
      </c>
      <c r="B22" s="21"/>
      <c r="C22" s="20">
        <v>115.2</v>
      </c>
      <c r="D22" s="238">
        <v>89.4</v>
      </c>
      <c r="E22" s="19">
        <v>25.9</v>
      </c>
      <c r="F22" s="19">
        <v>29</v>
      </c>
      <c r="G22" s="141">
        <v>43.1</v>
      </c>
      <c r="H22" s="226">
        <v>43.3</v>
      </c>
      <c r="I22" s="19">
        <v>-0.4</v>
      </c>
    </row>
    <row r="23" spans="1:9" ht="21" customHeight="1" x14ac:dyDescent="0.25">
      <c r="A23" s="212" t="s">
        <v>36</v>
      </c>
      <c r="B23" s="212"/>
      <c r="C23" s="212"/>
      <c r="D23" s="212"/>
      <c r="E23" s="212"/>
      <c r="F23" s="212"/>
      <c r="G23" s="212"/>
      <c r="H23" s="41"/>
      <c r="I23" s="41"/>
    </row>
    <row r="27" spans="1:9" x14ac:dyDescent="0.25">
      <c r="A27" s="209"/>
      <c r="B27" s="210"/>
      <c r="C27" s="210"/>
      <c r="D27" s="210"/>
      <c r="E27" s="210"/>
      <c r="F27" s="210"/>
      <c r="G27" s="210"/>
    </row>
    <row r="31" spans="1:9" x14ac:dyDescent="0.25">
      <c r="A31" s="210"/>
      <c r="B31" s="210"/>
      <c r="C31" s="210"/>
      <c r="D31" s="210"/>
      <c r="E31" s="210"/>
      <c r="F31" s="210"/>
      <c r="G31" s="210"/>
    </row>
  </sheetData>
  <mergeCells count="4">
    <mergeCell ref="A23:G23"/>
    <mergeCell ref="A27:G27"/>
    <mergeCell ref="A31:G31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opLeftCell="A4" zoomScaleNormal="100" workbookViewId="0">
      <selection activeCell="H33" sqref="H33"/>
    </sheetView>
  </sheetViews>
  <sheetFormatPr baseColWidth="10" defaultColWidth="11.44140625" defaultRowHeight="13.2" x14ac:dyDescent="0.25"/>
  <cols>
    <col min="1" max="1" width="40.33203125" style="18" customWidth="1"/>
    <col min="2" max="2" width="9" style="18" customWidth="1"/>
    <col min="3" max="3" width="13.44140625" style="18" customWidth="1"/>
    <col min="4" max="4" width="13.44140625" style="70" customWidth="1"/>
    <col min="5" max="6" width="9.33203125" style="18" customWidth="1"/>
    <col min="7" max="7" width="13.44140625" style="18" customWidth="1"/>
    <col min="8" max="16384" width="11.44140625" style="18"/>
  </cols>
  <sheetData>
    <row r="1" spans="1:9" ht="35.1" customHeight="1" x14ac:dyDescent="0.25"/>
    <row r="2" spans="1:9" s="14" customFormat="1" ht="53.7" customHeight="1" x14ac:dyDescent="0.25">
      <c r="A2" s="208" t="str">
        <f>'Energiewirtschaftl. Kennzahlen'!A2:B2</f>
        <v>EVN Aktionärsbrief 1. Halbjahr 2021/22
(1. Oktober - 31. März 2022)</v>
      </c>
      <c r="B2" s="208"/>
      <c r="C2" s="208"/>
      <c r="D2" s="68"/>
    </row>
    <row r="3" spans="1:9" s="14" customFormat="1" ht="24.6" customHeight="1" x14ac:dyDescent="0.25">
      <c r="A3" s="37" t="s">
        <v>57</v>
      </c>
      <c r="D3" s="68"/>
    </row>
    <row r="4" spans="1:9" ht="26.4" x14ac:dyDescent="0.25">
      <c r="A4" s="32"/>
      <c r="B4" s="31"/>
      <c r="C4" s="2" t="s">
        <v>149</v>
      </c>
      <c r="D4" s="94" t="str">
        <f>'Energiewirtschaftl. Kennzahlen'!D4</f>
        <v>2020/21
1.Halbjahr</v>
      </c>
      <c r="E4" s="99" t="s">
        <v>20</v>
      </c>
      <c r="F4" s="94" t="s">
        <v>19</v>
      </c>
      <c r="G4" s="156" t="s">
        <v>150</v>
      </c>
      <c r="H4" s="94" t="s">
        <v>135</v>
      </c>
      <c r="I4" s="3" t="s">
        <v>19</v>
      </c>
    </row>
    <row r="5" spans="1:9" ht="12.75" customHeight="1" x14ac:dyDescent="0.25">
      <c r="A5" s="28" t="s">
        <v>47</v>
      </c>
      <c r="B5" s="21" t="s">
        <v>34</v>
      </c>
      <c r="C5" s="27"/>
      <c r="D5" s="101"/>
      <c r="E5" s="101"/>
      <c r="F5" s="101"/>
      <c r="G5" s="135" t="s">
        <v>23</v>
      </c>
      <c r="H5" s="21"/>
      <c r="I5" s="21"/>
    </row>
    <row r="6" spans="1:9" ht="12.75" customHeight="1" x14ac:dyDescent="0.25">
      <c r="A6" s="113" t="s">
        <v>33</v>
      </c>
      <c r="B6" s="26"/>
      <c r="C6" s="43">
        <v>243</v>
      </c>
      <c r="D6" s="194">
        <v>238</v>
      </c>
      <c r="E6" s="129">
        <v>4</v>
      </c>
      <c r="F6" s="188">
        <v>1.8</v>
      </c>
      <c r="G6" s="136">
        <v>132</v>
      </c>
      <c r="H6" s="44">
        <v>140</v>
      </c>
      <c r="I6" s="26">
        <v>-5.6</v>
      </c>
    </row>
    <row r="7" spans="1:9" ht="12.75" customHeight="1" x14ac:dyDescent="0.25">
      <c r="A7" s="30" t="s">
        <v>50</v>
      </c>
      <c r="B7" s="21"/>
      <c r="C7" s="27">
        <v>59</v>
      </c>
      <c r="D7" s="27">
        <v>58</v>
      </c>
      <c r="E7" s="129">
        <v>0</v>
      </c>
      <c r="F7" s="101">
        <v>0.6</v>
      </c>
      <c r="G7" s="137">
        <v>33</v>
      </c>
      <c r="H7" s="40">
        <v>41</v>
      </c>
      <c r="I7" s="19">
        <v>-19.7</v>
      </c>
    </row>
    <row r="8" spans="1:9" ht="12.75" customHeight="1" x14ac:dyDescent="0.25">
      <c r="A8" s="30" t="s">
        <v>49</v>
      </c>
      <c r="B8" s="21"/>
      <c r="C8" s="27">
        <v>184</v>
      </c>
      <c r="D8" s="27">
        <v>180</v>
      </c>
      <c r="E8" s="129">
        <v>4</v>
      </c>
      <c r="F8" s="221">
        <v>2.2000000000000002</v>
      </c>
      <c r="G8" s="137">
        <v>99</v>
      </c>
      <c r="H8" s="40">
        <v>99</v>
      </c>
      <c r="I8" s="19">
        <v>0.2</v>
      </c>
    </row>
    <row r="9" spans="1:9" ht="12.75" customHeight="1" x14ac:dyDescent="0.25">
      <c r="A9" s="113" t="s">
        <v>56</v>
      </c>
      <c r="B9" s="26"/>
      <c r="C9" s="196">
        <v>8224</v>
      </c>
      <c r="D9" s="192">
        <v>7896</v>
      </c>
      <c r="E9" s="130">
        <v>328</v>
      </c>
      <c r="F9" s="188">
        <v>4.2</v>
      </c>
      <c r="G9" s="138">
        <v>4366</v>
      </c>
      <c r="H9" s="44">
        <v>4256</v>
      </c>
      <c r="I9" s="26">
        <v>2.6</v>
      </c>
    </row>
    <row r="10" spans="1:9" ht="12.75" customHeight="1" x14ac:dyDescent="0.25">
      <c r="A10" s="113" t="s">
        <v>173</v>
      </c>
      <c r="B10" s="26"/>
      <c r="C10" s="197">
        <v>7415</v>
      </c>
      <c r="D10" s="193">
        <v>6636</v>
      </c>
      <c r="E10" s="130">
        <v>780</v>
      </c>
      <c r="F10" s="188">
        <v>11.7</v>
      </c>
      <c r="G10" s="139">
        <v>4034</v>
      </c>
      <c r="H10" s="44">
        <v>3623</v>
      </c>
      <c r="I10" s="23">
        <v>11.3</v>
      </c>
    </row>
    <row r="11" spans="1:9" ht="12.75" customHeight="1" x14ac:dyDescent="0.25">
      <c r="A11" s="30" t="s">
        <v>55</v>
      </c>
      <c r="B11" s="26"/>
      <c r="C11" s="60">
        <v>7142</v>
      </c>
      <c r="D11" s="60">
        <v>6389</v>
      </c>
      <c r="E11" s="129">
        <v>754</v>
      </c>
      <c r="F11" s="221">
        <v>11.8</v>
      </c>
      <c r="G11" s="140">
        <v>3880</v>
      </c>
      <c r="H11" s="40">
        <v>3473</v>
      </c>
      <c r="I11" s="19">
        <v>11.7</v>
      </c>
    </row>
    <row r="12" spans="1:9" ht="12.75" customHeight="1" x14ac:dyDescent="0.25">
      <c r="A12" s="30" t="s">
        <v>58</v>
      </c>
      <c r="B12" s="26"/>
      <c r="C12" s="27">
        <v>90</v>
      </c>
      <c r="D12" s="27">
        <v>83</v>
      </c>
      <c r="E12" s="129">
        <v>7</v>
      </c>
      <c r="F12" s="221">
        <v>7.9</v>
      </c>
      <c r="G12" s="137">
        <v>46</v>
      </c>
      <c r="H12" s="40">
        <v>48</v>
      </c>
      <c r="I12" s="21">
        <v>-4.2</v>
      </c>
    </row>
    <row r="13" spans="1:9" ht="12.75" customHeight="1" x14ac:dyDescent="0.25">
      <c r="A13" s="30" t="s">
        <v>54</v>
      </c>
      <c r="B13" s="26"/>
      <c r="C13" s="27">
        <v>183</v>
      </c>
      <c r="D13" s="27">
        <v>164</v>
      </c>
      <c r="E13" s="129">
        <v>19</v>
      </c>
      <c r="F13" s="221">
        <v>11.9</v>
      </c>
      <c r="G13" s="137">
        <v>108</v>
      </c>
      <c r="H13" s="40">
        <v>102</v>
      </c>
      <c r="I13" s="21">
        <v>6.2</v>
      </c>
    </row>
    <row r="14" spans="1:9" ht="25.2" customHeight="1" x14ac:dyDescent="0.25">
      <c r="A14" s="28" t="s">
        <v>46</v>
      </c>
      <c r="B14" s="21" t="s">
        <v>0</v>
      </c>
      <c r="C14" s="27"/>
      <c r="D14" s="27"/>
      <c r="E14" s="129"/>
      <c r="F14" s="101"/>
      <c r="G14" s="137"/>
      <c r="H14" s="44"/>
      <c r="I14" s="26"/>
    </row>
    <row r="15" spans="1:9" ht="13.2" customHeight="1" x14ac:dyDescent="0.25">
      <c r="A15" s="22" t="s">
        <v>45</v>
      </c>
      <c r="B15" s="21"/>
      <c r="C15" s="42">
        <v>1029.2</v>
      </c>
      <c r="D15" s="20">
        <v>534.20000000000005</v>
      </c>
      <c r="E15" s="162">
        <v>495</v>
      </c>
      <c r="F15" s="221">
        <v>92.7</v>
      </c>
      <c r="G15" s="141">
        <v>574.29999999999995</v>
      </c>
      <c r="H15" s="39">
        <v>289.3</v>
      </c>
      <c r="I15" s="21">
        <v>98.6</v>
      </c>
    </row>
    <row r="16" spans="1:9" ht="13.2" customHeight="1" x14ac:dyDescent="0.25">
      <c r="A16" s="22" t="s">
        <v>44</v>
      </c>
      <c r="B16" s="21"/>
      <c r="C16" s="20">
        <v>0.7</v>
      </c>
      <c r="D16" s="20">
        <v>0.4</v>
      </c>
      <c r="E16" s="162">
        <v>0.4</v>
      </c>
      <c r="F16" s="221" t="s">
        <v>153</v>
      </c>
      <c r="G16" s="137">
        <v>0.3</v>
      </c>
      <c r="H16" s="39">
        <v>0.2</v>
      </c>
      <c r="I16" s="21" t="s">
        <v>52</v>
      </c>
    </row>
    <row r="17" spans="1:9" ht="13.2" customHeight="1" x14ac:dyDescent="0.25">
      <c r="A17" s="113" t="s">
        <v>43</v>
      </c>
      <c r="B17" s="26"/>
      <c r="C17" s="190">
        <v>1030</v>
      </c>
      <c r="D17" s="191">
        <v>534.6</v>
      </c>
      <c r="E17" s="163">
        <v>495.4</v>
      </c>
      <c r="F17" s="188">
        <v>92.7</v>
      </c>
      <c r="G17" s="142">
        <v>574.70000000000005</v>
      </c>
      <c r="H17" s="114">
        <v>289.39999999999998</v>
      </c>
      <c r="I17" s="26">
        <v>98.6</v>
      </c>
    </row>
    <row r="18" spans="1:9" ht="13.2" customHeight="1" x14ac:dyDescent="0.25">
      <c r="A18" s="22" t="s">
        <v>42</v>
      </c>
      <c r="B18" s="21"/>
      <c r="C18" s="251">
        <v>-1008.9</v>
      </c>
      <c r="D18" s="20">
        <v>-460</v>
      </c>
      <c r="E18" s="129">
        <v>-548.9</v>
      </c>
      <c r="F18" s="221" t="s">
        <v>52</v>
      </c>
      <c r="G18" s="141">
        <v>-560.6</v>
      </c>
      <c r="H18" s="19">
        <v>-248.4</v>
      </c>
      <c r="I18" s="21" t="s">
        <v>52</v>
      </c>
    </row>
    <row r="19" spans="1:9" ht="26.4" x14ac:dyDescent="0.25">
      <c r="A19" s="22" t="s">
        <v>41</v>
      </c>
      <c r="B19" s="21" t="s">
        <v>23</v>
      </c>
      <c r="C19" s="19" t="s">
        <v>52</v>
      </c>
      <c r="D19" s="19" t="s">
        <v>52</v>
      </c>
      <c r="E19" s="221" t="s">
        <v>52</v>
      </c>
      <c r="F19" s="221" t="s">
        <v>52</v>
      </c>
      <c r="G19" s="203" t="s">
        <v>52</v>
      </c>
      <c r="H19" s="19" t="s">
        <v>52</v>
      </c>
      <c r="I19" s="21" t="s">
        <v>52</v>
      </c>
    </row>
    <row r="20" spans="1:9" ht="13.2" customHeight="1" x14ac:dyDescent="0.25">
      <c r="A20" s="113" t="s">
        <v>11</v>
      </c>
      <c r="B20" s="26"/>
      <c r="C20" s="142">
        <v>21.1</v>
      </c>
      <c r="D20" s="195">
        <v>74.599999999999994</v>
      </c>
      <c r="E20" s="130">
        <v>-53.5</v>
      </c>
      <c r="F20" s="188">
        <v>-71.7</v>
      </c>
      <c r="G20" s="142">
        <v>14.1</v>
      </c>
      <c r="H20" s="23">
        <v>41</v>
      </c>
      <c r="I20" s="26">
        <v>-65.599999999999994</v>
      </c>
    </row>
    <row r="21" spans="1:9" ht="26.4" x14ac:dyDescent="0.25">
      <c r="A21" s="22" t="s">
        <v>40</v>
      </c>
      <c r="B21" s="21"/>
      <c r="C21" s="20">
        <v>-38.4</v>
      </c>
      <c r="D21" s="20">
        <v>-36.6</v>
      </c>
      <c r="E21" s="129">
        <v>-1.8</v>
      </c>
      <c r="F21" s="221">
        <v>-4.9000000000000004</v>
      </c>
      <c r="G21" s="141">
        <v>-19.399999999999999</v>
      </c>
      <c r="H21" s="19">
        <v>-18.5</v>
      </c>
      <c r="I21" s="21">
        <v>-4.7</v>
      </c>
    </row>
    <row r="22" spans="1:9" ht="13.2" customHeight="1" x14ac:dyDescent="0.25">
      <c r="A22" s="113" t="s">
        <v>12</v>
      </c>
      <c r="B22" s="26"/>
      <c r="C22" s="24">
        <v>-17.3</v>
      </c>
      <c r="D22" s="191">
        <v>38</v>
      </c>
      <c r="E22" s="130">
        <v>-55.3</v>
      </c>
      <c r="F22" s="188" t="s">
        <v>52</v>
      </c>
      <c r="G22" s="142">
        <v>-5.2</v>
      </c>
      <c r="H22" s="23">
        <v>22.5</v>
      </c>
      <c r="I22" s="26" t="s">
        <v>52</v>
      </c>
    </row>
    <row r="23" spans="1:9" ht="13.2" customHeight="1" x14ac:dyDescent="0.25">
      <c r="A23" s="22" t="s">
        <v>14</v>
      </c>
      <c r="B23" s="21"/>
      <c r="C23" s="20">
        <v>-6.7</v>
      </c>
      <c r="D23" s="20">
        <v>-7.8</v>
      </c>
      <c r="E23" s="129">
        <v>1.1000000000000001</v>
      </c>
      <c r="F23" s="221">
        <v>13.8</v>
      </c>
      <c r="G23" s="141">
        <v>-3.5</v>
      </c>
      <c r="H23" s="19">
        <v>-3.9</v>
      </c>
      <c r="I23" s="21">
        <v>8.4</v>
      </c>
    </row>
    <row r="24" spans="1:9" ht="13.2" customHeight="1" x14ac:dyDescent="0.25">
      <c r="A24" s="113" t="s">
        <v>8</v>
      </c>
      <c r="B24" s="26"/>
      <c r="C24" s="24">
        <v>-24</v>
      </c>
      <c r="D24" s="191">
        <v>30.2</v>
      </c>
      <c r="E24" s="130">
        <v>-54.2</v>
      </c>
      <c r="F24" s="222" t="s">
        <v>52</v>
      </c>
      <c r="G24" s="142">
        <v>-8.8000000000000007</v>
      </c>
      <c r="H24" s="114">
        <v>18.600000000000001</v>
      </c>
      <c r="I24" s="26" t="s">
        <v>52</v>
      </c>
    </row>
    <row r="25" spans="1:9" ht="13.2" customHeight="1" x14ac:dyDescent="0.25">
      <c r="A25" s="22" t="s">
        <v>39</v>
      </c>
      <c r="B25" s="21"/>
      <c r="C25" s="42">
        <v>1372.4</v>
      </c>
      <c r="D25" s="42">
        <v>1232.4000000000001</v>
      </c>
      <c r="E25" s="129">
        <v>140</v>
      </c>
      <c r="F25" s="101">
        <v>11.4</v>
      </c>
      <c r="G25" s="143">
        <v>1372.4</v>
      </c>
      <c r="H25" s="39">
        <v>1232.4000000000001</v>
      </c>
      <c r="I25" s="21">
        <v>11.4</v>
      </c>
    </row>
    <row r="26" spans="1:9" ht="13.2" customHeight="1" x14ac:dyDescent="0.25">
      <c r="A26" s="22" t="s">
        <v>38</v>
      </c>
      <c r="B26" s="21" t="s">
        <v>23</v>
      </c>
      <c r="C26" s="38">
        <v>1050.8</v>
      </c>
      <c r="D26" s="38">
        <v>877.6</v>
      </c>
      <c r="E26" s="129">
        <v>173.2</v>
      </c>
      <c r="F26" s="221">
        <v>19.7</v>
      </c>
      <c r="G26" s="144">
        <v>1050.8</v>
      </c>
      <c r="H26" s="114">
        <v>877.6</v>
      </c>
      <c r="I26" s="26">
        <v>19.7</v>
      </c>
    </row>
    <row r="27" spans="1:9" ht="13.2" customHeight="1" x14ac:dyDescent="0.25">
      <c r="A27" s="22" t="s">
        <v>37</v>
      </c>
      <c r="B27" s="21"/>
      <c r="C27" s="20">
        <v>42</v>
      </c>
      <c r="D27" s="20">
        <v>46.7</v>
      </c>
      <c r="E27" s="129">
        <v>-4.7</v>
      </c>
      <c r="F27" s="221">
        <v>-10</v>
      </c>
      <c r="G27" s="141">
        <v>16.7</v>
      </c>
      <c r="H27" s="39">
        <v>16.3</v>
      </c>
      <c r="I27" s="21">
        <v>2.6</v>
      </c>
    </row>
    <row r="28" spans="1:9" ht="21" customHeight="1" x14ac:dyDescent="0.25">
      <c r="A28" s="212" t="s">
        <v>36</v>
      </c>
      <c r="B28" s="213"/>
      <c r="C28" s="213"/>
      <c r="D28" s="213"/>
      <c r="E28" s="213"/>
      <c r="F28" s="213"/>
      <c r="G28" s="213"/>
      <c r="H28" s="26"/>
      <c r="I28" s="26"/>
    </row>
    <row r="32" spans="1:9" x14ac:dyDescent="0.25">
      <c r="A32" s="209"/>
      <c r="B32" s="210"/>
      <c r="C32" s="210"/>
      <c r="D32" s="210"/>
      <c r="E32" s="210"/>
      <c r="F32" s="210"/>
      <c r="G32" s="210"/>
    </row>
    <row r="36" spans="1:7" x14ac:dyDescent="0.25">
      <c r="A36" s="210"/>
      <c r="B36" s="210"/>
      <c r="C36" s="210"/>
      <c r="D36" s="210"/>
      <c r="E36" s="210"/>
      <c r="F36" s="210"/>
      <c r="G36" s="210"/>
    </row>
  </sheetData>
  <mergeCells count="4">
    <mergeCell ref="A28:G28"/>
    <mergeCell ref="A32:G32"/>
    <mergeCell ref="A36:G3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A18" sqref="A18:G18"/>
    </sheetView>
  </sheetViews>
  <sheetFormatPr baseColWidth="10" defaultColWidth="11.44140625" defaultRowHeight="13.2" x14ac:dyDescent="0.25"/>
  <cols>
    <col min="1" max="1" width="40.33203125" style="18" customWidth="1"/>
    <col min="2" max="2" width="9.33203125" style="18" customWidth="1"/>
    <col min="3" max="3" width="13.44140625" style="18" customWidth="1"/>
    <col min="4" max="4" width="13.44140625" style="70" customWidth="1"/>
    <col min="5" max="6" width="9.33203125" style="18" customWidth="1"/>
    <col min="7" max="9" width="13.6640625" style="18" customWidth="1"/>
    <col min="10" max="16384" width="11.44140625" style="18"/>
  </cols>
  <sheetData>
    <row r="1" spans="1:9" ht="35.1" customHeight="1" x14ac:dyDescent="0.25"/>
    <row r="2" spans="1:9" s="14" customFormat="1" ht="53.7" customHeight="1" x14ac:dyDescent="0.25">
      <c r="A2" s="208" t="str">
        <f>'Energiewirtschaftl. Kennzahlen'!A2:B2</f>
        <v>EVN Aktionärsbrief 1. Halbjahr 2021/22
(1. Oktober - 31. März 2022)</v>
      </c>
      <c r="B2" s="208"/>
      <c r="C2" s="208"/>
      <c r="D2" s="68"/>
    </row>
    <row r="3" spans="1:9" s="14" customFormat="1" ht="24.6" customHeight="1" x14ac:dyDescent="0.25">
      <c r="A3" s="37" t="s">
        <v>59</v>
      </c>
      <c r="D3" s="68"/>
    </row>
    <row r="4" spans="1:9" ht="26.1" customHeight="1" x14ac:dyDescent="0.25">
      <c r="A4" s="32"/>
      <c r="B4" s="31" t="s">
        <v>0</v>
      </c>
      <c r="C4" s="2" t="s">
        <v>149</v>
      </c>
      <c r="D4" s="252" t="str">
        <f>'Energiewirtschaftl. Kennzahlen'!D4</f>
        <v>2020/21
1.Halbjahr</v>
      </c>
      <c r="E4" s="16" t="s">
        <v>20</v>
      </c>
      <c r="F4" s="3" t="s">
        <v>19</v>
      </c>
      <c r="G4" s="155" t="s">
        <v>150</v>
      </c>
      <c r="H4" s="252" t="s">
        <v>135</v>
      </c>
      <c r="I4" s="16" t="s">
        <v>134</v>
      </c>
    </row>
    <row r="5" spans="1:9" ht="13.2" customHeight="1" x14ac:dyDescent="0.25">
      <c r="A5" s="57" t="s">
        <v>45</v>
      </c>
      <c r="B5" s="21" t="s">
        <v>23</v>
      </c>
      <c r="C5" s="20">
        <v>242.7</v>
      </c>
      <c r="D5" s="253">
        <v>203.7</v>
      </c>
      <c r="E5" s="19">
        <v>39</v>
      </c>
      <c r="F5" s="19">
        <v>19.100000000000001</v>
      </c>
      <c r="G5" s="141">
        <v>151.5</v>
      </c>
      <c r="H5" s="255">
        <v>109.5</v>
      </c>
      <c r="I5" s="19">
        <v>38.299999999999997</v>
      </c>
    </row>
    <row r="6" spans="1:9" ht="13.2" customHeight="1" x14ac:dyDescent="0.25">
      <c r="A6" s="57" t="s">
        <v>44</v>
      </c>
      <c r="B6" s="21" t="s">
        <v>23</v>
      </c>
      <c r="C6" s="20">
        <v>0.3</v>
      </c>
      <c r="D6" s="253">
        <v>0.2</v>
      </c>
      <c r="E6" s="19">
        <v>0</v>
      </c>
      <c r="F6" s="88">
        <v>11.4</v>
      </c>
      <c r="G6" s="146">
        <v>0.1</v>
      </c>
      <c r="H6" s="256">
        <v>0.1</v>
      </c>
      <c r="I6" s="88" t="s">
        <v>52</v>
      </c>
    </row>
    <row r="7" spans="1:9" ht="13.2" customHeight="1" x14ac:dyDescent="0.25">
      <c r="A7" s="25" t="s">
        <v>43</v>
      </c>
      <c r="B7" s="26" t="s">
        <v>23</v>
      </c>
      <c r="C7" s="24">
        <v>243</v>
      </c>
      <c r="D7" s="254">
        <v>204</v>
      </c>
      <c r="E7" s="23">
        <v>39</v>
      </c>
      <c r="F7" s="23">
        <v>19.100000000000001</v>
      </c>
      <c r="G7" s="142">
        <v>151.6</v>
      </c>
      <c r="H7" s="257">
        <v>109.7</v>
      </c>
      <c r="I7" s="23">
        <v>38.200000000000003</v>
      </c>
    </row>
    <row r="8" spans="1:9" ht="13.2" customHeight="1" x14ac:dyDescent="0.25">
      <c r="A8" s="57" t="s">
        <v>42</v>
      </c>
      <c r="B8" s="21" t="s">
        <v>23</v>
      </c>
      <c r="C8" s="20">
        <v>-224.7</v>
      </c>
      <c r="D8" s="253">
        <v>-171.5</v>
      </c>
      <c r="E8" s="19">
        <v>-53.3</v>
      </c>
      <c r="F8" s="19">
        <v>-31.1</v>
      </c>
      <c r="G8" s="141">
        <v>-147.5</v>
      </c>
      <c r="H8" s="255">
        <v>-91.4</v>
      </c>
      <c r="I8" s="19">
        <v>-61.4</v>
      </c>
    </row>
    <row r="9" spans="1:9" ht="26.4" x14ac:dyDescent="0.25">
      <c r="A9" s="22" t="s">
        <v>41</v>
      </c>
      <c r="B9" s="21" t="s">
        <v>23</v>
      </c>
      <c r="C9" s="20">
        <v>5.6</v>
      </c>
      <c r="D9" s="253">
        <v>7</v>
      </c>
      <c r="E9" s="19">
        <v>-1.4</v>
      </c>
      <c r="F9" s="19">
        <v>-20.399999999999999</v>
      </c>
      <c r="G9" s="141">
        <v>2.5</v>
      </c>
      <c r="H9" s="255">
        <v>3.3</v>
      </c>
      <c r="I9" s="19">
        <v>-22.7</v>
      </c>
    </row>
    <row r="10" spans="1:9" ht="13.2" customHeight="1" x14ac:dyDescent="0.25">
      <c r="A10" s="25" t="s">
        <v>11</v>
      </c>
      <c r="B10" s="21" t="s">
        <v>23</v>
      </c>
      <c r="C10" s="24">
        <v>23.8</v>
      </c>
      <c r="D10" s="254">
        <v>39.5</v>
      </c>
      <c r="E10" s="23">
        <v>-15.7</v>
      </c>
      <c r="F10" s="23">
        <v>-39.700000000000003</v>
      </c>
      <c r="G10" s="142">
        <v>6.6</v>
      </c>
      <c r="H10" s="257">
        <v>21.5</v>
      </c>
      <c r="I10" s="23">
        <v>-69.099999999999994</v>
      </c>
    </row>
    <row r="11" spans="1:9" ht="26.4" x14ac:dyDescent="0.25">
      <c r="A11" s="22" t="s">
        <v>40</v>
      </c>
      <c r="B11" s="21" t="s">
        <v>23</v>
      </c>
      <c r="C11" s="20">
        <v>-73.7</v>
      </c>
      <c r="D11" s="253">
        <v>-19.600000000000001</v>
      </c>
      <c r="E11" s="19">
        <v>-54.1</v>
      </c>
      <c r="F11" s="19" t="s">
        <v>52</v>
      </c>
      <c r="G11" s="141">
        <v>-65.5</v>
      </c>
      <c r="H11" s="255">
        <v>-10</v>
      </c>
      <c r="I11" s="19" t="s">
        <v>52</v>
      </c>
    </row>
    <row r="12" spans="1:9" ht="13.2" customHeight="1" x14ac:dyDescent="0.25">
      <c r="A12" s="25" t="s">
        <v>12</v>
      </c>
      <c r="B12" s="21" t="s">
        <v>23</v>
      </c>
      <c r="C12" s="24">
        <v>-49.9</v>
      </c>
      <c r="D12" s="254">
        <v>19.899999999999999</v>
      </c>
      <c r="E12" s="23">
        <v>-69.8</v>
      </c>
      <c r="F12" s="23" t="s">
        <v>52</v>
      </c>
      <c r="G12" s="142">
        <v>-58.8</v>
      </c>
      <c r="H12" s="257">
        <v>11.6</v>
      </c>
      <c r="I12" s="19" t="s">
        <v>52</v>
      </c>
    </row>
    <row r="13" spans="1:9" ht="13.2" customHeight="1" x14ac:dyDescent="0.25">
      <c r="A13" s="22" t="s">
        <v>14</v>
      </c>
      <c r="B13" s="21" t="s">
        <v>23</v>
      </c>
      <c r="C13" s="20">
        <v>-9.3000000000000007</v>
      </c>
      <c r="D13" s="253">
        <v>-4.9000000000000004</v>
      </c>
      <c r="E13" s="19">
        <v>-4.4000000000000004</v>
      </c>
      <c r="F13" s="19">
        <v>-91.1</v>
      </c>
      <c r="G13" s="141">
        <v>-1.5</v>
      </c>
      <c r="H13" s="255">
        <v>-4.4000000000000004</v>
      </c>
      <c r="I13" s="19">
        <v>66.599999999999994</v>
      </c>
    </row>
    <row r="14" spans="1:9" ht="13.2" customHeight="1" x14ac:dyDescent="0.25">
      <c r="A14" s="25" t="s">
        <v>8</v>
      </c>
      <c r="B14" s="26" t="s">
        <v>23</v>
      </c>
      <c r="C14" s="24">
        <v>-59.2</v>
      </c>
      <c r="D14" s="254">
        <v>15</v>
      </c>
      <c r="E14" s="23">
        <v>-74.3</v>
      </c>
      <c r="F14" s="23" t="s">
        <v>52</v>
      </c>
      <c r="G14" s="142">
        <v>-60.3</v>
      </c>
      <c r="H14" s="257">
        <v>7.2</v>
      </c>
      <c r="I14" s="19" t="s">
        <v>52</v>
      </c>
    </row>
    <row r="15" spans="1:9" ht="13.2" customHeight="1" x14ac:dyDescent="0.25">
      <c r="A15" s="22" t="s">
        <v>39</v>
      </c>
      <c r="B15" s="21" t="s">
        <v>23</v>
      </c>
      <c r="C15" s="38">
        <v>939.3</v>
      </c>
      <c r="D15" s="253">
        <v>885.061504544336</v>
      </c>
      <c r="E15" s="19">
        <v>54.3</v>
      </c>
      <c r="F15" s="19">
        <v>6.1</v>
      </c>
      <c r="G15" s="144">
        <v>939.3</v>
      </c>
      <c r="H15" s="258">
        <v>885.1</v>
      </c>
      <c r="I15" s="41">
        <v>6.1</v>
      </c>
    </row>
    <row r="16" spans="1:9" ht="13.2" customHeight="1" x14ac:dyDescent="0.25">
      <c r="A16" s="22" t="s">
        <v>38</v>
      </c>
      <c r="B16" s="21" t="s">
        <v>23</v>
      </c>
      <c r="C16" s="38">
        <v>777.3</v>
      </c>
      <c r="D16" s="253">
        <v>731.62753579655805</v>
      </c>
      <c r="E16" s="19">
        <v>45.7</v>
      </c>
      <c r="F16" s="19">
        <v>6.2</v>
      </c>
      <c r="G16" s="144">
        <v>777.3</v>
      </c>
      <c r="H16" s="258">
        <v>731.6</v>
      </c>
      <c r="I16" s="41">
        <v>6.2</v>
      </c>
    </row>
    <row r="17" spans="1:9" ht="13.2" customHeight="1" x14ac:dyDescent="0.25">
      <c r="A17" s="57" t="s">
        <v>37</v>
      </c>
      <c r="B17" s="21" t="s">
        <v>23</v>
      </c>
      <c r="C17" s="20">
        <v>8.1</v>
      </c>
      <c r="D17" s="253">
        <v>9.1</v>
      </c>
      <c r="E17" s="19">
        <v>-1</v>
      </c>
      <c r="F17" s="19">
        <v>-11.2</v>
      </c>
      <c r="G17" s="141">
        <v>4.4000000000000004</v>
      </c>
      <c r="H17" s="255">
        <v>4.9000000000000004</v>
      </c>
      <c r="I17" s="19">
        <v>-10.3</v>
      </c>
    </row>
    <row r="18" spans="1:9" ht="30.75" customHeight="1" x14ac:dyDescent="0.25">
      <c r="A18" s="214" t="s">
        <v>36</v>
      </c>
      <c r="B18" s="214"/>
      <c r="C18" s="214"/>
      <c r="D18" s="214"/>
      <c r="E18" s="214"/>
      <c r="F18" s="214"/>
      <c r="G18" s="214"/>
      <c r="H18" s="19"/>
      <c r="I18" s="19"/>
    </row>
    <row r="22" spans="1:9" x14ac:dyDescent="0.25">
      <c r="A22" s="209"/>
      <c r="B22" s="210"/>
      <c r="C22" s="210"/>
      <c r="D22" s="210"/>
      <c r="E22" s="210"/>
      <c r="F22" s="210"/>
      <c r="G22" s="210"/>
    </row>
    <row r="26" spans="1:9" x14ac:dyDescent="0.25">
      <c r="A26" s="210"/>
      <c r="B26" s="210"/>
      <c r="C26" s="210"/>
      <c r="D26" s="210"/>
      <c r="E26" s="210"/>
      <c r="F26" s="210"/>
      <c r="G26" s="210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opLeftCell="B1" zoomScale="90" zoomScaleNormal="90" workbookViewId="0">
      <selection activeCell="D28" sqref="D28"/>
    </sheetView>
  </sheetViews>
  <sheetFormatPr baseColWidth="10" defaultColWidth="11.44140625" defaultRowHeight="13.2" x14ac:dyDescent="0.25"/>
  <cols>
    <col min="1" max="1" width="42.6640625" style="18" customWidth="1"/>
    <col min="2" max="2" width="6.6640625" style="18" customWidth="1"/>
    <col min="3" max="3" width="13.44140625" style="18" customWidth="1"/>
    <col min="4" max="4" width="13.44140625" style="70" customWidth="1"/>
    <col min="5" max="5" width="9.44140625" style="18" customWidth="1"/>
    <col min="6" max="6" width="8.44140625" style="18" customWidth="1"/>
    <col min="7" max="7" width="13.44140625" style="18" customWidth="1"/>
    <col min="8" max="8" width="13" style="18" customWidth="1"/>
    <col min="9" max="9" width="9.44140625" style="18" customWidth="1"/>
    <col min="10" max="256" width="9.33203125" style="18" customWidth="1"/>
    <col min="257" max="16384" width="11.44140625" style="18"/>
  </cols>
  <sheetData>
    <row r="1" spans="1:9" ht="35.1" customHeight="1" x14ac:dyDescent="0.25"/>
    <row r="2" spans="1:9" s="14" customFormat="1" ht="53.7" customHeight="1" x14ac:dyDescent="0.25">
      <c r="A2" s="208" t="str">
        <f>'Energiewirtschaftl. Kennzahlen'!A2:B2</f>
        <v>EVN Aktionärsbrief 1. Halbjahr 2021/22
(1. Oktober - 31. März 2022)</v>
      </c>
      <c r="B2" s="208"/>
      <c r="C2" s="208"/>
      <c r="D2" s="68"/>
    </row>
    <row r="3" spans="1:9" s="14" customFormat="1" ht="24.6" customHeight="1" x14ac:dyDescent="0.25">
      <c r="A3" s="37" t="s">
        <v>60</v>
      </c>
      <c r="D3" s="68"/>
    </row>
    <row r="4" spans="1:9" ht="26.4" x14ac:dyDescent="0.25">
      <c r="A4" s="32"/>
      <c r="B4" s="31" t="s">
        <v>0</v>
      </c>
      <c r="C4" s="2" t="s">
        <v>149</v>
      </c>
      <c r="D4" s="259" t="str">
        <f>'Energiewirtschaftl. Kennzahlen'!D4</f>
        <v>2020/21
1.Halbjahr</v>
      </c>
      <c r="E4" s="16" t="s">
        <v>20</v>
      </c>
      <c r="F4" s="16" t="s">
        <v>134</v>
      </c>
      <c r="G4" s="2" t="s">
        <v>152</v>
      </c>
      <c r="H4" s="259" t="s">
        <v>136</v>
      </c>
      <c r="I4" s="16" t="s">
        <v>134</v>
      </c>
    </row>
    <row r="5" spans="1:9" ht="13.2" customHeight="1" x14ac:dyDescent="0.25">
      <c r="A5" s="22" t="s">
        <v>45</v>
      </c>
      <c r="B5" s="21" t="s">
        <v>23</v>
      </c>
      <c r="C5" s="20">
        <v>10.199999999999999</v>
      </c>
      <c r="D5" s="255">
        <v>10.3</v>
      </c>
      <c r="E5" s="19">
        <v>-0.1</v>
      </c>
      <c r="F5" s="19">
        <v>-1.1000000000000001</v>
      </c>
      <c r="G5" s="124">
        <v>5.0999999999999996</v>
      </c>
      <c r="H5" s="255">
        <v>5.0999999999999996</v>
      </c>
      <c r="I5" s="103">
        <v>1.5892995627001587</v>
      </c>
    </row>
    <row r="6" spans="1:9" ht="13.2" customHeight="1" x14ac:dyDescent="0.25">
      <c r="A6" s="22" t="s">
        <v>44</v>
      </c>
      <c r="B6" s="21" t="s">
        <v>23</v>
      </c>
      <c r="C6" s="20">
        <v>37.1</v>
      </c>
      <c r="D6" s="255">
        <v>36.299999999999997</v>
      </c>
      <c r="E6" s="19">
        <v>0.8</v>
      </c>
      <c r="F6" s="19">
        <v>2.1</v>
      </c>
      <c r="G6" s="124">
        <v>18.399999999999999</v>
      </c>
      <c r="H6" s="255">
        <v>18.100000000000001</v>
      </c>
      <c r="I6" s="103">
        <v>1.9721547898905694</v>
      </c>
    </row>
    <row r="7" spans="1:9" ht="13.2" customHeight="1" x14ac:dyDescent="0.25">
      <c r="A7" s="187" t="s">
        <v>43</v>
      </c>
      <c r="B7" s="26" t="s">
        <v>23</v>
      </c>
      <c r="C7" s="24">
        <v>47.3</v>
      </c>
      <c r="D7" s="257">
        <v>46.7</v>
      </c>
      <c r="E7" s="104">
        <v>0.7</v>
      </c>
      <c r="F7" s="104">
        <v>1.4</v>
      </c>
      <c r="G7" s="125">
        <v>23.6</v>
      </c>
      <c r="H7" s="257">
        <v>23.1</v>
      </c>
      <c r="I7" s="103">
        <v>1.8884106964305889</v>
      </c>
    </row>
    <row r="8" spans="1:9" ht="13.2" customHeight="1" x14ac:dyDescent="0.25">
      <c r="A8" s="22" t="s">
        <v>42</v>
      </c>
      <c r="B8" s="21" t="s">
        <v>23</v>
      </c>
      <c r="C8" s="20">
        <v>-47.9</v>
      </c>
      <c r="D8" s="255">
        <v>-45.9</v>
      </c>
      <c r="E8" s="19">
        <v>-2</v>
      </c>
      <c r="F8" s="19">
        <v>-4.3</v>
      </c>
      <c r="G8" s="124">
        <v>-22.8</v>
      </c>
      <c r="H8" s="255">
        <v>-22.7</v>
      </c>
      <c r="I8" s="103">
        <v>-0.4009439252001592</v>
      </c>
    </row>
    <row r="9" spans="1:9" ht="26.4" x14ac:dyDescent="0.25">
      <c r="A9" s="22" t="s">
        <v>41</v>
      </c>
      <c r="B9" s="21" t="s">
        <v>23</v>
      </c>
      <c r="C9" s="20">
        <v>37.700000000000003</v>
      </c>
      <c r="D9" s="255">
        <v>43.7</v>
      </c>
      <c r="E9" s="19">
        <v>-6</v>
      </c>
      <c r="F9" s="19">
        <v>-13.8</v>
      </c>
      <c r="G9" s="124">
        <v>22</v>
      </c>
      <c r="H9" s="255">
        <v>25.2</v>
      </c>
      <c r="I9" s="103">
        <v>-12.647153036834521</v>
      </c>
    </row>
    <row r="10" spans="1:9" ht="13.2" customHeight="1" x14ac:dyDescent="0.25">
      <c r="A10" s="187" t="s">
        <v>11</v>
      </c>
      <c r="B10" s="26" t="s">
        <v>23</v>
      </c>
      <c r="C10" s="188">
        <v>37.1</v>
      </c>
      <c r="D10" s="257">
        <v>44.5</v>
      </c>
      <c r="E10" s="104">
        <v>-7.4</v>
      </c>
      <c r="F10" s="189">
        <v>-16.600000000000001</v>
      </c>
      <c r="G10" s="125">
        <v>22.8</v>
      </c>
      <c r="H10" s="257">
        <v>25.6</v>
      </c>
      <c r="I10" s="103">
        <v>-11.104204058847493</v>
      </c>
    </row>
    <row r="11" spans="1:9" ht="26.4" x14ac:dyDescent="0.25">
      <c r="A11" s="22" t="s">
        <v>40</v>
      </c>
      <c r="B11" s="21" t="s">
        <v>23</v>
      </c>
      <c r="C11" s="20">
        <v>-1.2</v>
      </c>
      <c r="D11" s="255">
        <v>-1.2</v>
      </c>
      <c r="E11" s="19">
        <v>0</v>
      </c>
      <c r="F11" s="19">
        <v>-1.3</v>
      </c>
      <c r="G11" s="124">
        <v>-0.6</v>
      </c>
      <c r="H11" s="255">
        <v>-0.6</v>
      </c>
      <c r="I11" s="103">
        <v>-1.1246858632863836</v>
      </c>
    </row>
    <row r="12" spans="1:9" ht="13.2" customHeight="1" x14ac:dyDescent="0.25">
      <c r="A12" s="187" t="s">
        <v>12</v>
      </c>
      <c r="B12" s="26" t="s">
        <v>23</v>
      </c>
      <c r="C12" s="24">
        <v>35.799999999999997</v>
      </c>
      <c r="D12" s="257">
        <v>43.2</v>
      </c>
      <c r="E12" s="104">
        <v>-7.4</v>
      </c>
      <c r="F12" s="189">
        <v>-17.100000000000001</v>
      </c>
      <c r="G12" s="125">
        <v>22.1</v>
      </c>
      <c r="H12" s="257">
        <v>25</v>
      </c>
      <c r="I12" s="103">
        <v>-11.40459766588288</v>
      </c>
    </row>
    <row r="13" spans="1:9" ht="13.2" customHeight="1" x14ac:dyDescent="0.25">
      <c r="A13" s="22" t="s">
        <v>14</v>
      </c>
      <c r="B13" s="21" t="s">
        <v>23</v>
      </c>
      <c r="C13" s="20">
        <v>10.4</v>
      </c>
      <c r="D13" s="255">
        <v>17.899999999999999</v>
      </c>
      <c r="E13" s="19">
        <v>-7.6</v>
      </c>
      <c r="F13" s="19">
        <v>-42.3</v>
      </c>
      <c r="G13" s="124">
        <v>-4.7</v>
      </c>
      <c r="H13" s="255">
        <v>0.8</v>
      </c>
      <c r="I13" s="103" t="s">
        <v>52</v>
      </c>
    </row>
    <row r="14" spans="1:9" ht="13.2" customHeight="1" x14ac:dyDescent="0.25">
      <c r="A14" s="187" t="s">
        <v>8</v>
      </c>
      <c r="B14" s="26" t="s">
        <v>23</v>
      </c>
      <c r="C14" s="24">
        <v>46.2</v>
      </c>
      <c r="D14" s="257">
        <v>61.2</v>
      </c>
      <c r="E14" s="104">
        <v>-15</v>
      </c>
      <c r="F14" s="104">
        <v>-24.5</v>
      </c>
      <c r="G14" s="125">
        <v>17.5</v>
      </c>
      <c r="H14" s="257">
        <v>25.8</v>
      </c>
      <c r="I14" s="103">
        <v>-32.238899930085452</v>
      </c>
    </row>
    <row r="15" spans="1:9" ht="13.2" customHeight="1" x14ac:dyDescent="0.25">
      <c r="A15" s="22" t="s">
        <v>39</v>
      </c>
      <c r="B15" s="21" t="s">
        <v>23</v>
      </c>
      <c r="C15" s="38">
        <v>7039.7</v>
      </c>
      <c r="D15" s="260">
        <v>5399</v>
      </c>
      <c r="E15" s="123">
        <v>1640.7</v>
      </c>
      <c r="F15" s="19">
        <v>30.4</v>
      </c>
      <c r="G15" s="107">
        <v>7039.7</v>
      </c>
      <c r="H15" s="260">
        <v>5399</v>
      </c>
      <c r="I15" s="103">
        <v>30.389287636432531</v>
      </c>
    </row>
    <row r="16" spans="1:9" ht="13.2" customHeight="1" x14ac:dyDescent="0.25">
      <c r="A16" s="22" t="s">
        <v>38</v>
      </c>
      <c r="B16" s="21" t="s">
        <v>23</v>
      </c>
      <c r="C16" s="38">
        <v>2235.1</v>
      </c>
      <c r="D16" s="260">
        <v>2095.1999999999998</v>
      </c>
      <c r="E16" s="19">
        <v>139.80000000000001</v>
      </c>
      <c r="F16" s="19">
        <v>6.7</v>
      </c>
      <c r="G16" s="107">
        <v>2235.1</v>
      </c>
      <c r="H16" s="260">
        <v>2095.1999999999998</v>
      </c>
      <c r="I16" s="103">
        <v>6.6738650583585724</v>
      </c>
    </row>
    <row r="17" spans="1:9" ht="12.75" customHeight="1" x14ac:dyDescent="0.25">
      <c r="A17" s="22" t="s">
        <v>37</v>
      </c>
      <c r="B17" s="21" t="s">
        <v>23</v>
      </c>
      <c r="C17" s="20">
        <v>0.5</v>
      </c>
      <c r="D17" s="255">
        <v>0.3</v>
      </c>
      <c r="E17" s="19">
        <v>0.2</v>
      </c>
      <c r="F17" s="19">
        <v>70.099999999999994</v>
      </c>
      <c r="G17" s="124">
        <v>0.3</v>
      </c>
      <c r="H17" s="255">
        <v>0.2</v>
      </c>
      <c r="I17" s="103">
        <v>26.881246579108598</v>
      </c>
    </row>
    <row r="18" spans="1:9" ht="21.6" customHeight="1" x14ac:dyDescent="0.25">
      <c r="A18" s="212" t="s">
        <v>128</v>
      </c>
      <c r="B18" s="213"/>
      <c r="C18" s="213" t="s">
        <v>130</v>
      </c>
      <c r="D18" s="213"/>
      <c r="E18" s="213"/>
      <c r="F18" s="213"/>
      <c r="G18" s="213"/>
      <c r="H18" s="19"/>
      <c r="I18" s="19"/>
    </row>
    <row r="22" spans="1:9" x14ac:dyDescent="0.25">
      <c r="A22" s="209"/>
      <c r="B22" s="210"/>
      <c r="C22" s="210"/>
      <c r="D22" s="210"/>
      <c r="E22" s="210"/>
      <c r="F22" s="210"/>
      <c r="G22" s="210"/>
    </row>
    <row r="25" spans="1:9" x14ac:dyDescent="0.25">
      <c r="F25" s="56"/>
    </row>
    <row r="26" spans="1:9" x14ac:dyDescent="0.25">
      <c r="A26" s="210"/>
      <c r="B26" s="210"/>
      <c r="C26" s="210"/>
      <c r="D26" s="210"/>
      <c r="E26" s="210"/>
      <c r="F26" s="210"/>
      <c r="G26" s="210"/>
    </row>
  </sheetData>
  <mergeCells count="4">
    <mergeCell ref="A18:G18"/>
    <mergeCell ref="A22:G22"/>
    <mergeCell ref="A26:G26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="90" zoomScaleNormal="90" workbookViewId="0">
      <selection activeCell="N29" sqref="N28:N29"/>
    </sheetView>
  </sheetViews>
  <sheetFormatPr baseColWidth="10" defaultColWidth="11.44140625" defaultRowHeight="13.2" x14ac:dyDescent="0.25"/>
  <cols>
    <col min="1" max="1" width="56.6640625" customWidth="1"/>
    <col min="2" max="2" width="13.44140625" customWidth="1"/>
    <col min="3" max="3" width="13.44140625" style="67" customWidth="1"/>
    <col min="4" max="4" width="9.33203125" customWidth="1"/>
    <col min="5" max="6" width="10.33203125" customWidth="1"/>
    <col min="7" max="7" width="9.33203125" customWidth="1"/>
    <col min="8" max="8" width="10.33203125" customWidth="1"/>
  </cols>
  <sheetData>
    <row r="1" spans="1:8" ht="35.1" customHeight="1" x14ac:dyDescent="0.25"/>
    <row r="2" spans="1:8" s="14" customFormat="1" ht="53.7" customHeight="1" x14ac:dyDescent="0.25">
      <c r="A2" s="208" t="str">
        <f>'Energiewirtschaftl. Kennzahlen'!A2:B2</f>
        <v>EVN Aktionärsbrief 1. Halbjahr 2021/22
(1. Oktober - 31. März 2022)</v>
      </c>
      <c r="B2" s="208"/>
      <c r="C2" s="208"/>
    </row>
    <row r="3" spans="1:8" s="14" customFormat="1" ht="24.6" customHeight="1" x14ac:dyDescent="0.25">
      <c r="A3" s="37" t="s">
        <v>21</v>
      </c>
      <c r="C3" s="68"/>
    </row>
    <row r="4" spans="1:8" ht="26.4" x14ac:dyDescent="0.25">
      <c r="A4" s="1" t="s">
        <v>0</v>
      </c>
      <c r="B4" s="2" t="s">
        <v>149</v>
      </c>
      <c r="C4" s="94" t="str">
        <f>'Energiewirtschaftl. Kennzahlen'!D4</f>
        <v>2020/21
1.Halbjahr</v>
      </c>
      <c r="D4" s="16" t="s">
        <v>134</v>
      </c>
      <c r="E4" s="154" t="s">
        <v>150</v>
      </c>
      <c r="F4" s="3" t="s">
        <v>135</v>
      </c>
      <c r="G4" s="16" t="s">
        <v>134</v>
      </c>
      <c r="H4" s="3" t="s">
        <v>159</v>
      </c>
    </row>
    <row r="5" spans="1:8" ht="13.2" customHeight="1" x14ac:dyDescent="0.25">
      <c r="A5" s="4" t="s">
        <v>139</v>
      </c>
      <c r="B5" s="42">
        <v>2126.6999999999998</v>
      </c>
      <c r="C5" s="266">
        <v>1284.8</v>
      </c>
      <c r="D5" s="5">
        <v>65.5</v>
      </c>
      <c r="E5" s="131">
        <v>1225.8</v>
      </c>
      <c r="F5" s="61">
        <v>680.7</v>
      </c>
      <c r="G5" s="5">
        <v>80.099999999999994</v>
      </c>
      <c r="H5" s="61">
        <v>2394.9</v>
      </c>
    </row>
    <row r="6" spans="1:8" ht="13.2" customHeight="1" x14ac:dyDescent="0.25">
      <c r="A6" s="4" t="s">
        <v>140</v>
      </c>
      <c r="B6" s="6">
        <v>54.4</v>
      </c>
      <c r="C6" s="267">
        <v>165.5</v>
      </c>
      <c r="D6" s="5">
        <v>-67.099999999999994</v>
      </c>
      <c r="E6" s="132">
        <v>25.5</v>
      </c>
      <c r="F6" s="62">
        <v>27.7</v>
      </c>
      <c r="G6" s="5">
        <v>-7.6</v>
      </c>
      <c r="H6" s="62">
        <v>250.1</v>
      </c>
    </row>
    <row r="7" spans="1:8" ht="13.2" customHeight="1" x14ac:dyDescent="0.25">
      <c r="A7" s="4" t="s">
        <v>1</v>
      </c>
      <c r="B7" s="131">
        <v>-1314</v>
      </c>
      <c r="C7" s="267">
        <v>-568.70000000000005</v>
      </c>
      <c r="D7" s="5" t="s">
        <v>52</v>
      </c>
      <c r="E7" s="131">
        <v>-761.2</v>
      </c>
      <c r="F7" s="61">
        <v>-326.5</v>
      </c>
      <c r="G7" s="5" t="s">
        <v>52</v>
      </c>
      <c r="H7" s="61">
        <v>-1064.7</v>
      </c>
    </row>
    <row r="8" spans="1:8" x14ac:dyDescent="0.25">
      <c r="A8" s="4" t="s">
        <v>15</v>
      </c>
      <c r="B8" s="6">
        <v>-290.39999999999998</v>
      </c>
      <c r="C8" s="267">
        <v>-240.8</v>
      </c>
      <c r="D8" s="5">
        <v>-20.6</v>
      </c>
      <c r="E8" s="132">
        <v>-179.7</v>
      </c>
      <c r="F8" s="62">
        <v>-125.7</v>
      </c>
      <c r="G8" s="5">
        <v>-43</v>
      </c>
      <c r="H8" s="62">
        <v>-509.2</v>
      </c>
    </row>
    <row r="9" spans="1:8" ht="13.2" customHeight="1" x14ac:dyDescent="0.25">
      <c r="A9" s="4" t="s">
        <v>10</v>
      </c>
      <c r="B9" s="6">
        <v>-179.4</v>
      </c>
      <c r="C9" s="267">
        <v>-176.9</v>
      </c>
      <c r="D9" s="5">
        <v>-1.4</v>
      </c>
      <c r="E9" s="132">
        <v>-88.1</v>
      </c>
      <c r="F9" s="62">
        <v>-89.1</v>
      </c>
      <c r="G9" s="5">
        <v>1.2</v>
      </c>
      <c r="H9" s="62">
        <v>-361.3</v>
      </c>
    </row>
    <row r="10" spans="1:8" ht="13.2" customHeight="1" x14ac:dyDescent="0.25">
      <c r="A10" s="4" t="s">
        <v>2</v>
      </c>
      <c r="B10" s="6">
        <v>-62.4</v>
      </c>
      <c r="C10" s="267">
        <v>-55.5</v>
      </c>
      <c r="D10" s="5">
        <v>-12.4</v>
      </c>
      <c r="E10" s="132">
        <v>-37.200000000000003</v>
      </c>
      <c r="F10" s="62">
        <v>-32.1</v>
      </c>
      <c r="G10" s="5">
        <v>-16.2</v>
      </c>
      <c r="H10" s="62">
        <v>-113</v>
      </c>
    </row>
    <row r="11" spans="1:8" ht="26.4" x14ac:dyDescent="0.25">
      <c r="A11" s="4" t="s">
        <v>41</v>
      </c>
      <c r="B11" s="6">
        <v>85.2</v>
      </c>
      <c r="C11" s="267">
        <v>127.3</v>
      </c>
      <c r="D11" s="90">
        <v>-33</v>
      </c>
      <c r="E11" s="132">
        <v>33.200000000000003</v>
      </c>
      <c r="F11" s="62">
        <v>67.099999999999994</v>
      </c>
      <c r="G11" s="90">
        <v>-50.4</v>
      </c>
      <c r="H11" s="62">
        <v>239.6</v>
      </c>
    </row>
    <row r="12" spans="1:8" ht="13.2" customHeight="1" x14ac:dyDescent="0.25">
      <c r="A12" s="9" t="s">
        <v>11</v>
      </c>
      <c r="B12" s="10">
        <v>420.2</v>
      </c>
      <c r="C12" s="268">
        <v>535.79999999999995</v>
      </c>
      <c r="D12" s="11">
        <v>-21.6</v>
      </c>
      <c r="E12" s="133">
        <v>218.3</v>
      </c>
      <c r="F12" s="63">
        <v>202</v>
      </c>
      <c r="G12" s="11">
        <v>8.1</v>
      </c>
      <c r="H12" s="63">
        <v>836.5</v>
      </c>
    </row>
    <row r="13" spans="1:8" ht="13.2" customHeight="1" x14ac:dyDescent="0.25">
      <c r="A13" s="4" t="s">
        <v>3</v>
      </c>
      <c r="B13" s="6">
        <v>-158.30000000000001</v>
      </c>
      <c r="C13" s="267">
        <v>-168.2</v>
      </c>
      <c r="D13" s="5">
        <v>5.9</v>
      </c>
      <c r="E13" s="132">
        <v>-79.599999999999994</v>
      </c>
      <c r="F13" s="62">
        <v>-83.4</v>
      </c>
      <c r="G13" s="5">
        <v>4.5999999999999996</v>
      </c>
      <c r="H13" s="62">
        <v>-337.7</v>
      </c>
    </row>
    <row r="14" spans="1:8" ht="13.2" customHeight="1" x14ac:dyDescent="0.25">
      <c r="A14" s="4" t="s">
        <v>16</v>
      </c>
      <c r="B14" s="6">
        <v>-50.9</v>
      </c>
      <c r="C14" s="267">
        <v>-113.1</v>
      </c>
      <c r="D14" s="90">
        <v>55</v>
      </c>
      <c r="E14" s="132">
        <v>-57.3</v>
      </c>
      <c r="F14" s="62" t="s">
        <v>52</v>
      </c>
      <c r="G14" s="90" t="s">
        <v>52</v>
      </c>
      <c r="H14" s="62">
        <v>-112.4</v>
      </c>
    </row>
    <row r="15" spans="1:8" ht="13.2" customHeight="1" x14ac:dyDescent="0.25">
      <c r="A15" s="9" t="s">
        <v>12</v>
      </c>
      <c r="B15" s="10">
        <v>211</v>
      </c>
      <c r="C15" s="268">
        <v>254.5</v>
      </c>
      <c r="D15" s="11">
        <v>-17.100000000000001</v>
      </c>
      <c r="E15" s="133">
        <v>81.5</v>
      </c>
      <c r="F15" s="63">
        <v>118.6</v>
      </c>
      <c r="G15" s="11">
        <v>-31.3</v>
      </c>
      <c r="H15" s="63">
        <v>386.4</v>
      </c>
    </row>
    <row r="16" spans="1:8" ht="13.2" customHeight="1" x14ac:dyDescent="0.25">
      <c r="A16" s="4" t="s">
        <v>4</v>
      </c>
      <c r="B16" s="6" t="s">
        <v>52</v>
      </c>
      <c r="C16" s="267" t="s">
        <v>52</v>
      </c>
      <c r="D16" s="90" t="s">
        <v>52</v>
      </c>
      <c r="E16" s="134" t="s">
        <v>52</v>
      </c>
      <c r="F16" s="90" t="s">
        <v>52</v>
      </c>
      <c r="G16" s="90" t="s">
        <v>52</v>
      </c>
      <c r="H16" s="90">
        <v>37.6</v>
      </c>
    </row>
    <row r="17" spans="1:8" ht="13.2" customHeight="1" x14ac:dyDescent="0.25">
      <c r="A17" s="4" t="s">
        <v>5</v>
      </c>
      <c r="B17" s="6">
        <v>3.3</v>
      </c>
      <c r="C17" s="267">
        <v>4</v>
      </c>
      <c r="D17" s="5">
        <v>-17.7</v>
      </c>
      <c r="E17" s="132">
        <v>2.2999999999999998</v>
      </c>
      <c r="F17" s="62">
        <v>3</v>
      </c>
      <c r="G17" s="5">
        <v>-23</v>
      </c>
      <c r="H17" s="62">
        <v>6.1</v>
      </c>
    </row>
    <row r="18" spans="1:8" ht="13.2" customHeight="1" x14ac:dyDescent="0.25">
      <c r="A18" s="4" t="s">
        <v>13</v>
      </c>
      <c r="B18" s="6">
        <v>-20.7</v>
      </c>
      <c r="C18" s="267">
        <v>-23.5</v>
      </c>
      <c r="D18" s="5">
        <v>11.8</v>
      </c>
      <c r="E18" s="132">
        <v>-10.3</v>
      </c>
      <c r="F18" s="62">
        <v>-11.6</v>
      </c>
      <c r="G18" s="5">
        <v>11.5</v>
      </c>
      <c r="H18" s="62">
        <v>-59.4</v>
      </c>
    </row>
    <row r="19" spans="1:8" ht="13.2" customHeight="1" x14ac:dyDescent="0.25">
      <c r="A19" s="4" t="s">
        <v>6</v>
      </c>
      <c r="B19" s="6">
        <v>-13.9</v>
      </c>
      <c r="C19" s="267">
        <v>-1.6</v>
      </c>
      <c r="D19" s="5" t="s">
        <v>52</v>
      </c>
      <c r="E19" s="132">
        <v>-6.9</v>
      </c>
      <c r="F19" s="62">
        <v>-4.4000000000000004</v>
      </c>
      <c r="G19" s="90">
        <v>-55.8</v>
      </c>
      <c r="H19" s="62">
        <v>-4.3</v>
      </c>
    </row>
    <row r="20" spans="1:8" ht="13.2" customHeight="1" x14ac:dyDescent="0.25">
      <c r="A20" s="9" t="s">
        <v>14</v>
      </c>
      <c r="B20" s="10">
        <v>-31.3</v>
      </c>
      <c r="C20" s="268">
        <v>-21</v>
      </c>
      <c r="D20" s="11">
        <v>-49</v>
      </c>
      <c r="E20" s="133">
        <v>-14.9</v>
      </c>
      <c r="F20" s="63">
        <v>-13</v>
      </c>
      <c r="G20" s="204">
        <v>-13.9</v>
      </c>
      <c r="H20" s="63">
        <v>-20</v>
      </c>
    </row>
    <row r="21" spans="1:8" ht="13.2" customHeight="1" x14ac:dyDescent="0.25">
      <c r="A21" s="9" t="s">
        <v>8</v>
      </c>
      <c r="B21" s="10">
        <v>179.7</v>
      </c>
      <c r="C21" s="268">
        <v>233.5</v>
      </c>
      <c r="D21" s="11">
        <v>-23</v>
      </c>
      <c r="E21" s="133">
        <v>66.599999999999994</v>
      </c>
      <c r="F21" s="63">
        <v>105.5</v>
      </c>
      <c r="G21" s="11">
        <v>-36.9</v>
      </c>
      <c r="H21" s="63">
        <v>366.4</v>
      </c>
    </row>
    <row r="22" spans="1:8" ht="13.2" customHeight="1" x14ac:dyDescent="0.25">
      <c r="A22" s="4" t="s">
        <v>9</v>
      </c>
      <c r="B22" s="6">
        <v>-44.1</v>
      </c>
      <c r="C22" s="267">
        <v>-38.700000000000003</v>
      </c>
      <c r="D22" s="5">
        <v>-14.1</v>
      </c>
      <c r="E22" s="132">
        <v>-16.100000000000001</v>
      </c>
      <c r="F22" s="62">
        <v>-12.3</v>
      </c>
      <c r="G22" s="5">
        <v>-31.2</v>
      </c>
      <c r="H22" s="62">
        <v>-14.7</v>
      </c>
    </row>
    <row r="23" spans="1:8" ht="13.2" customHeight="1" x14ac:dyDescent="0.25">
      <c r="A23" s="9" t="s">
        <v>7</v>
      </c>
      <c r="B23" s="10">
        <v>135.6</v>
      </c>
      <c r="C23" s="268">
        <v>194.8</v>
      </c>
      <c r="D23" s="11">
        <v>-30.4</v>
      </c>
      <c r="E23" s="133">
        <v>50.5</v>
      </c>
      <c r="F23" s="63">
        <v>93.2</v>
      </c>
      <c r="G23" s="11">
        <v>-45.9</v>
      </c>
      <c r="H23" s="63">
        <v>351.7</v>
      </c>
    </row>
    <row r="24" spans="1:8" ht="27" customHeight="1" x14ac:dyDescent="0.25">
      <c r="A24" s="8" t="s">
        <v>17</v>
      </c>
      <c r="B24" s="6">
        <v>127.4</v>
      </c>
      <c r="C24" s="267">
        <v>176</v>
      </c>
      <c r="D24" s="5">
        <v>-27.6</v>
      </c>
      <c r="E24" s="132">
        <v>45.9</v>
      </c>
      <c r="F24" s="62">
        <v>82.5</v>
      </c>
      <c r="G24" s="5">
        <v>-44.5</v>
      </c>
      <c r="H24" s="62">
        <v>325.3</v>
      </c>
    </row>
    <row r="25" spans="1:8" x14ac:dyDescent="0.25">
      <c r="A25" s="8" t="s">
        <v>18</v>
      </c>
      <c r="B25" s="6">
        <v>8.1999999999999993</v>
      </c>
      <c r="C25" s="267">
        <v>18.8</v>
      </c>
      <c r="D25" s="5">
        <v>-56.4</v>
      </c>
      <c r="E25" s="132">
        <v>4.5999999999999996</v>
      </c>
      <c r="F25" s="62">
        <v>10.7</v>
      </c>
      <c r="G25" s="5">
        <v>-56.9</v>
      </c>
      <c r="H25" s="62">
        <v>26.4</v>
      </c>
    </row>
    <row r="26" spans="1:8" ht="13.2" customHeight="1" x14ac:dyDescent="0.25">
      <c r="A26" s="66" t="s">
        <v>143</v>
      </c>
      <c r="B26" s="89">
        <v>0.71</v>
      </c>
      <c r="C26" s="269">
        <v>0.99</v>
      </c>
      <c r="D26" s="5">
        <v>-27.6</v>
      </c>
      <c r="E26" s="158">
        <v>0.26</v>
      </c>
      <c r="F26" s="64">
        <v>0.46</v>
      </c>
      <c r="G26" s="90">
        <v>-44.5</v>
      </c>
      <c r="H26" s="64">
        <v>1.83</v>
      </c>
    </row>
    <row r="27" spans="1:8" s="166" customFormat="1" ht="20.25" customHeight="1" x14ac:dyDescent="0.25">
      <c r="A27" s="265" t="s">
        <v>129</v>
      </c>
      <c r="B27" s="164"/>
      <c r="C27" s="164"/>
      <c r="D27" s="164"/>
      <c r="E27" s="165"/>
      <c r="F27" s="164"/>
      <c r="G27" s="164"/>
      <c r="H27" s="164"/>
    </row>
    <row r="28" spans="1:8" x14ac:dyDescent="0.25">
      <c r="E28" s="91"/>
    </row>
    <row r="29" spans="1:8" x14ac:dyDescent="0.25">
      <c r="E29" s="92"/>
    </row>
    <row r="30" spans="1:8" x14ac:dyDescent="0.25">
      <c r="E30" s="92"/>
    </row>
    <row r="31" spans="1:8" x14ac:dyDescent="0.25">
      <c r="A31" s="75"/>
      <c r="B31" s="75"/>
      <c r="C31" s="76"/>
      <c r="D31" s="76"/>
      <c r="F31" s="76"/>
      <c r="G31" s="76"/>
      <c r="H31" s="76"/>
    </row>
    <row r="32" spans="1:8" x14ac:dyDescent="0.25">
      <c r="E32" s="76"/>
    </row>
    <row r="35" spans="1:8" x14ac:dyDescent="0.25">
      <c r="A35" s="76"/>
      <c r="B35" s="76"/>
      <c r="C35" s="76"/>
      <c r="D35" s="76"/>
      <c r="F35" s="76"/>
      <c r="G35" s="76"/>
      <c r="H35" s="76"/>
    </row>
    <row r="36" spans="1:8" x14ac:dyDescent="0.25">
      <c r="E36" s="76"/>
    </row>
  </sheetData>
  <mergeCells count="1"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zoomScale="90" zoomScaleNormal="90" workbookViewId="0">
      <selection activeCell="F27" sqref="F27"/>
    </sheetView>
  </sheetViews>
  <sheetFormatPr baseColWidth="10" defaultRowHeight="13.2" x14ac:dyDescent="0.25"/>
  <cols>
    <col min="1" max="1" width="60.33203125" customWidth="1"/>
    <col min="2" max="2" width="13.5546875" customWidth="1"/>
    <col min="3" max="3" width="13.5546875" style="67" customWidth="1"/>
    <col min="4" max="256" width="9.33203125" customWidth="1"/>
  </cols>
  <sheetData>
    <row r="1" spans="1:5" ht="35.1" customHeight="1" x14ac:dyDescent="0.25"/>
    <row r="2" spans="1:5" s="14" customFormat="1" ht="53.7" customHeight="1" x14ac:dyDescent="0.25">
      <c r="A2" s="208" t="s">
        <v>138</v>
      </c>
      <c r="B2" s="208"/>
      <c r="C2" s="208"/>
    </row>
    <row r="3" spans="1:5" s="14" customFormat="1" ht="24.6" customHeight="1" x14ac:dyDescent="0.25">
      <c r="A3" s="37" t="s">
        <v>96</v>
      </c>
      <c r="C3" s="68"/>
    </row>
    <row r="4" spans="1:5" ht="26.4" x14ac:dyDescent="0.25">
      <c r="A4" s="1" t="s">
        <v>0</v>
      </c>
      <c r="B4" s="46">
        <v>44651</v>
      </c>
      <c r="C4" s="93">
        <v>44469</v>
      </c>
      <c r="D4" s="13" t="s">
        <v>20</v>
      </c>
      <c r="E4" s="13" t="s">
        <v>95</v>
      </c>
    </row>
    <row r="5" spans="1:5" ht="13.2" customHeight="1" x14ac:dyDescent="0.25">
      <c r="A5" s="9" t="s">
        <v>94</v>
      </c>
      <c r="B5" s="2"/>
      <c r="C5" s="94"/>
      <c r="D5" s="7"/>
      <c r="E5" s="7"/>
    </row>
    <row r="6" spans="1:5" ht="13.2" customHeight="1" x14ac:dyDescent="0.25">
      <c r="A6" s="15" t="s">
        <v>93</v>
      </c>
      <c r="B6" s="2"/>
      <c r="C6" s="94"/>
      <c r="D6" s="7"/>
      <c r="E6" s="7"/>
    </row>
    <row r="7" spans="1:5" ht="13.2" customHeight="1" x14ac:dyDescent="0.25">
      <c r="A7" s="4" t="s">
        <v>92</v>
      </c>
      <c r="B7" s="6">
        <v>177.7</v>
      </c>
      <c r="C7" s="90">
        <v>216.5</v>
      </c>
      <c r="D7" s="5">
        <v>-38.799999999999997</v>
      </c>
      <c r="E7" s="5">
        <v>-17.899999999999999</v>
      </c>
    </row>
    <row r="8" spans="1:5" ht="13.2" customHeight="1" x14ac:dyDescent="0.25">
      <c r="A8" s="4" t="s">
        <v>91</v>
      </c>
      <c r="B8" s="45">
        <v>3725.7</v>
      </c>
      <c r="C8" s="95">
        <v>3692.1</v>
      </c>
      <c r="D8" s="5">
        <v>33.6</v>
      </c>
      <c r="E8" s="5">
        <v>0.9</v>
      </c>
    </row>
    <row r="9" spans="1:5" ht="13.2" customHeight="1" x14ac:dyDescent="0.25">
      <c r="A9" s="4" t="s">
        <v>61</v>
      </c>
      <c r="B9" s="45">
        <v>1779.9</v>
      </c>
      <c r="C9" s="95">
        <v>1577.5</v>
      </c>
      <c r="D9" s="5">
        <v>202.4</v>
      </c>
      <c r="E9" s="5">
        <v>12.8</v>
      </c>
    </row>
    <row r="10" spans="1:5" ht="13.2" customHeight="1" x14ac:dyDescent="0.25">
      <c r="A10" s="4" t="s">
        <v>90</v>
      </c>
      <c r="B10" s="45">
        <v>4372.3999999999996</v>
      </c>
      <c r="C10" s="95">
        <v>4029.5</v>
      </c>
      <c r="D10" s="5">
        <v>342.8</v>
      </c>
      <c r="E10" s="5">
        <v>8.5</v>
      </c>
    </row>
    <row r="11" spans="1:5" ht="13.2" customHeight="1" x14ac:dyDescent="0.25">
      <c r="A11" s="4" t="s">
        <v>89</v>
      </c>
      <c r="B11" s="45">
        <v>56.7</v>
      </c>
      <c r="C11" s="96">
        <v>57</v>
      </c>
      <c r="D11" s="5">
        <v>-0.2</v>
      </c>
      <c r="E11" s="5">
        <v>-0.4</v>
      </c>
    </row>
    <row r="12" spans="1:5" ht="13.2" customHeight="1" x14ac:dyDescent="0.25">
      <c r="A12" s="4" t="s">
        <v>88</v>
      </c>
      <c r="B12" s="6">
        <v>187.9</v>
      </c>
      <c r="C12" s="90">
        <v>200</v>
      </c>
      <c r="D12" s="5">
        <v>-12.1</v>
      </c>
      <c r="E12" s="5">
        <v>-6.1</v>
      </c>
    </row>
    <row r="13" spans="1:5" ht="13.2" customHeight="1" x14ac:dyDescent="0.25">
      <c r="A13" s="4" t="s">
        <v>23</v>
      </c>
      <c r="B13" s="180">
        <v>10300.299999999999</v>
      </c>
      <c r="C13" s="97">
        <v>9772.6</v>
      </c>
      <c r="D13" s="11">
        <v>527.70000000000005</v>
      </c>
      <c r="E13" s="11">
        <v>5.4</v>
      </c>
    </row>
    <row r="14" spans="1:5" ht="13.2" customHeight="1" x14ac:dyDescent="0.25">
      <c r="A14" s="179" t="s">
        <v>87</v>
      </c>
      <c r="B14" s="2"/>
      <c r="C14" s="94"/>
      <c r="D14" s="7"/>
      <c r="E14" s="7"/>
    </row>
    <row r="15" spans="1:5" ht="13.2" customHeight="1" x14ac:dyDescent="0.25">
      <c r="A15" s="4" t="s">
        <v>86</v>
      </c>
      <c r="B15" s="6">
        <v>111.8</v>
      </c>
      <c r="C15" s="90">
        <v>95.7</v>
      </c>
      <c r="D15" s="5">
        <v>16.100000000000001</v>
      </c>
      <c r="E15" s="5">
        <v>16.8</v>
      </c>
    </row>
    <row r="16" spans="1:5" ht="13.2" customHeight="1" x14ac:dyDescent="0.25">
      <c r="A16" s="4" t="s">
        <v>85</v>
      </c>
      <c r="B16" s="6">
        <v>927.4</v>
      </c>
      <c r="C16" s="90">
        <v>749.9</v>
      </c>
      <c r="D16" s="5">
        <v>177.6</v>
      </c>
      <c r="E16" s="5">
        <v>23.7</v>
      </c>
    </row>
    <row r="17" spans="1:5" ht="13.2" customHeight="1" x14ac:dyDescent="0.25">
      <c r="A17" s="4" t="s">
        <v>84</v>
      </c>
      <c r="B17" s="6">
        <v>504.1</v>
      </c>
      <c r="C17" s="90">
        <v>399.1</v>
      </c>
      <c r="D17" s="5">
        <v>105</v>
      </c>
      <c r="E17" s="5">
        <v>26.3</v>
      </c>
    </row>
    <row r="18" spans="1:5" ht="13.2" customHeight="1" x14ac:dyDescent="0.25">
      <c r="A18" s="4" t="s">
        <v>83</v>
      </c>
      <c r="B18" s="6">
        <v>99.5</v>
      </c>
      <c r="C18" s="90">
        <v>122.5</v>
      </c>
      <c r="D18" s="5">
        <v>-22.9</v>
      </c>
      <c r="E18" s="5">
        <v>-18.7</v>
      </c>
    </row>
    <row r="19" spans="1:5" ht="13.2" customHeight="1" x14ac:dyDescent="0.25">
      <c r="A19" s="4" t="s">
        <v>23</v>
      </c>
      <c r="B19" s="180">
        <v>1642.9</v>
      </c>
      <c r="C19" s="98">
        <v>1367.1</v>
      </c>
      <c r="D19" s="11">
        <v>275.7</v>
      </c>
      <c r="E19" s="11">
        <v>20.2</v>
      </c>
    </row>
    <row r="20" spans="1:5" ht="13.2" customHeight="1" x14ac:dyDescent="0.25">
      <c r="A20" s="9" t="s">
        <v>82</v>
      </c>
      <c r="B20" s="181">
        <v>11943.2</v>
      </c>
      <c r="C20" s="98">
        <v>11139.8</v>
      </c>
      <c r="D20" s="11">
        <v>803.4</v>
      </c>
      <c r="E20" s="12">
        <v>7.2</v>
      </c>
    </row>
    <row r="21" spans="1:5" ht="13.2" customHeight="1" x14ac:dyDescent="0.25">
      <c r="A21" s="8" t="s">
        <v>23</v>
      </c>
      <c r="B21" s="6"/>
      <c r="C21" s="90"/>
      <c r="D21" s="7"/>
      <c r="E21" s="7"/>
    </row>
    <row r="22" spans="1:5" ht="13.2" customHeight="1" x14ac:dyDescent="0.25">
      <c r="A22" s="9" t="s">
        <v>81</v>
      </c>
      <c r="B22" s="6"/>
      <c r="C22" s="90"/>
      <c r="D22" s="7"/>
      <c r="E22" s="7"/>
    </row>
    <row r="23" spans="1:5" ht="13.2" customHeight="1" x14ac:dyDescent="0.25">
      <c r="A23" s="179" t="s">
        <v>80</v>
      </c>
      <c r="B23" s="45"/>
      <c r="C23" s="95"/>
      <c r="D23" s="5"/>
      <c r="E23" s="5"/>
    </row>
    <row r="24" spans="1:5" ht="13.2" customHeight="1" x14ac:dyDescent="0.25">
      <c r="A24" s="8" t="s">
        <v>79</v>
      </c>
      <c r="B24" s="6">
        <v>330</v>
      </c>
      <c r="C24" s="90">
        <v>330</v>
      </c>
      <c r="D24" s="7" t="s">
        <v>52</v>
      </c>
      <c r="E24" s="7" t="s">
        <v>52</v>
      </c>
    </row>
    <row r="25" spans="1:5" ht="13.2" customHeight="1" x14ac:dyDescent="0.25">
      <c r="A25" s="8" t="s">
        <v>78</v>
      </c>
      <c r="B25" s="6">
        <v>254.2</v>
      </c>
      <c r="C25" s="90">
        <v>254.2</v>
      </c>
      <c r="D25" s="7" t="s">
        <v>52</v>
      </c>
      <c r="E25" s="7" t="s">
        <v>52</v>
      </c>
    </row>
    <row r="26" spans="1:5" ht="13.2" customHeight="1" x14ac:dyDescent="0.25">
      <c r="A26" s="8" t="s">
        <v>77</v>
      </c>
      <c r="B26" s="42">
        <v>2897.7</v>
      </c>
      <c r="C26" s="96">
        <v>2863</v>
      </c>
      <c r="D26" s="5">
        <v>34.700000000000003</v>
      </c>
      <c r="E26" s="5">
        <v>1.2</v>
      </c>
    </row>
    <row r="27" spans="1:5" ht="13.2" customHeight="1" x14ac:dyDescent="0.25">
      <c r="A27" s="8" t="s">
        <v>76</v>
      </c>
      <c r="B27" s="45">
        <v>3365.4</v>
      </c>
      <c r="C27" s="95">
        <v>2860.6</v>
      </c>
      <c r="D27" s="5">
        <v>504.8</v>
      </c>
      <c r="E27" s="5">
        <v>17.600000000000001</v>
      </c>
    </row>
    <row r="28" spans="1:5" ht="13.2" customHeight="1" x14ac:dyDescent="0.25">
      <c r="A28" s="8" t="s">
        <v>75</v>
      </c>
      <c r="B28" s="6">
        <v>-6.3</v>
      </c>
      <c r="C28" s="90">
        <v>-8.1</v>
      </c>
      <c r="D28" s="5">
        <v>1.8</v>
      </c>
      <c r="E28" s="5">
        <v>22.5</v>
      </c>
    </row>
    <row r="29" spans="1:5" ht="13.2" customHeight="1" x14ac:dyDescent="0.25">
      <c r="A29" s="8" t="s">
        <v>74</v>
      </c>
      <c r="B29" s="45">
        <v>-18.5</v>
      </c>
      <c r="C29" s="95">
        <v>-18.5</v>
      </c>
      <c r="D29" s="7" t="s">
        <v>52</v>
      </c>
      <c r="E29" s="7" t="s">
        <v>52</v>
      </c>
    </row>
    <row r="30" spans="1:5" ht="13.2" customHeight="1" x14ac:dyDescent="0.25">
      <c r="A30" s="4" t="s">
        <v>73</v>
      </c>
      <c r="B30" s="45">
        <v>6822.6</v>
      </c>
      <c r="C30" s="95">
        <v>6281.2</v>
      </c>
      <c r="D30" s="7">
        <v>541.4</v>
      </c>
      <c r="E30" s="7">
        <v>8.6</v>
      </c>
    </row>
    <row r="31" spans="1:5" ht="13.2" customHeight="1" x14ac:dyDescent="0.25">
      <c r="A31" s="4" t="s">
        <v>72</v>
      </c>
      <c r="B31" s="45">
        <v>266.2</v>
      </c>
      <c r="C31" s="95">
        <v>263.2</v>
      </c>
      <c r="D31" s="5">
        <v>3</v>
      </c>
      <c r="E31" s="5">
        <v>1.2</v>
      </c>
    </row>
    <row r="32" spans="1:5" ht="13.2" customHeight="1" x14ac:dyDescent="0.25">
      <c r="A32" s="4" t="s">
        <v>23</v>
      </c>
      <c r="B32" s="47">
        <v>7088.8</v>
      </c>
      <c r="C32" s="98">
        <v>6544.3</v>
      </c>
      <c r="D32" s="11">
        <v>544.4</v>
      </c>
      <c r="E32" s="11">
        <v>8.3000000000000007</v>
      </c>
    </row>
    <row r="33" spans="1:6" ht="13.2" customHeight="1" x14ac:dyDescent="0.25">
      <c r="A33" s="179" t="s">
        <v>71</v>
      </c>
      <c r="B33" s="6"/>
      <c r="C33" s="90"/>
      <c r="D33" s="5"/>
      <c r="E33" s="5"/>
    </row>
    <row r="34" spans="1:6" ht="13.2" customHeight="1" x14ac:dyDescent="0.25">
      <c r="A34" s="4" t="s">
        <v>70</v>
      </c>
      <c r="B34" s="42">
        <v>957.2</v>
      </c>
      <c r="C34" s="96">
        <v>718.9</v>
      </c>
      <c r="D34" s="5">
        <v>238.3</v>
      </c>
      <c r="E34" s="5">
        <v>33.1</v>
      </c>
    </row>
    <row r="35" spans="1:6" ht="13.2" customHeight="1" x14ac:dyDescent="0.25">
      <c r="A35" s="4" t="s">
        <v>146</v>
      </c>
      <c r="B35" s="42">
        <v>1097.5999999999999</v>
      </c>
      <c r="C35" s="183">
        <v>1035.4000000000001</v>
      </c>
      <c r="D35" s="5">
        <v>62.2</v>
      </c>
      <c r="E35" s="5">
        <v>6</v>
      </c>
    </row>
    <row r="36" spans="1:6" ht="13.2" customHeight="1" x14ac:dyDescent="0.25">
      <c r="A36" s="4" t="s">
        <v>69</v>
      </c>
      <c r="B36" s="45">
        <v>428.1</v>
      </c>
      <c r="C36" s="95">
        <v>445.3</v>
      </c>
      <c r="D36" s="5">
        <v>-17.3</v>
      </c>
      <c r="E36" s="5">
        <v>-3.9</v>
      </c>
    </row>
    <row r="37" spans="1:6" ht="13.2" customHeight="1" x14ac:dyDescent="0.25">
      <c r="A37" s="4" t="s">
        <v>68</v>
      </c>
      <c r="B37" s="2">
        <v>623.5</v>
      </c>
      <c r="C37" s="94">
        <v>622.20000000000005</v>
      </c>
      <c r="D37" s="7">
        <v>1.3</v>
      </c>
      <c r="E37" s="7">
        <v>0.2</v>
      </c>
    </row>
    <row r="38" spans="1:6" ht="13.2" customHeight="1" x14ac:dyDescent="0.25">
      <c r="A38" s="4" t="s">
        <v>67</v>
      </c>
      <c r="B38" s="6">
        <v>112.8</v>
      </c>
      <c r="C38" s="90">
        <v>116</v>
      </c>
      <c r="D38" s="5">
        <v>-3.2</v>
      </c>
      <c r="E38" s="7">
        <v>-2.8</v>
      </c>
    </row>
    <row r="39" spans="1:6" ht="13.2" customHeight="1" x14ac:dyDescent="0.25">
      <c r="A39" s="4" t="s">
        <v>23</v>
      </c>
      <c r="B39" s="47">
        <v>3219.2</v>
      </c>
      <c r="C39" s="98">
        <v>2937.9</v>
      </c>
      <c r="D39" s="11">
        <v>281.3</v>
      </c>
      <c r="E39" s="11">
        <v>9.6</v>
      </c>
    </row>
    <row r="40" spans="1:6" ht="13.2" customHeight="1" x14ac:dyDescent="0.25">
      <c r="A40" s="179" t="s">
        <v>66</v>
      </c>
      <c r="B40" s="6"/>
      <c r="C40" s="90"/>
      <c r="D40" s="5"/>
      <c r="E40" s="5"/>
    </row>
    <row r="41" spans="1:6" ht="13.2" customHeight="1" x14ac:dyDescent="0.25">
      <c r="A41" s="4" t="s">
        <v>65</v>
      </c>
      <c r="B41" s="6">
        <v>498.1</v>
      </c>
      <c r="C41" s="90">
        <v>318</v>
      </c>
      <c r="D41" s="5">
        <v>180.1</v>
      </c>
      <c r="E41" s="5">
        <v>56.6</v>
      </c>
    </row>
    <row r="42" spans="1:6" ht="13.2" customHeight="1" x14ac:dyDescent="0.25">
      <c r="A42" s="4" t="s">
        <v>169</v>
      </c>
      <c r="B42" s="6">
        <v>48.3</v>
      </c>
      <c r="C42" s="90">
        <v>44.8</v>
      </c>
      <c r="D42" s="5">
        <v>3.5</v>
      </c>
      <c r="E42" s="5">
        <v>7.7</v>
      </c>
    </row>
    <row r="43" spans="1:6" ht="13.2" customHeight="1" x14ac:dyDescent="0.25">
      <c r="A43" s="4" t="s">
        <v>170</v>
      </c>
      <c r="B43" s="45">
        <v>328.2</v>
      </c>
      <c r="C43" s="90">
        <v>331.7</v>
      </c>
      <c r="D43" s="5">
        <v>-3.5</v>
      </c>
      <c r="E43" s="5">
        <v>-1.1000000000000001</v>
      </c>
    </row>
    <row r="44" spans="1:6" ht="13.2" customHeight="1" x14ac:dyDescent="0.25">
      <c r="A44" s="4" t="s">
        <v>64</v>
      </c>
      <c r="B44" s="45">
        <v>132.9</v>
      </c>
      <c r="C44" s="95">
        <v>124.8</v>
      </c>
      <c r="D44" s="5">
        <v>8</v>
      </c>
      <c r="E44" s="5">
        <v>6.4</v>
      </c>
    </row>
    <row r="45" spans="1:6" x14ac:dyDescent="0.25">
      <c r="A45" s="4" t="s">
        <v>63</v>
      </c>
      <c r="B45" s="6">
        <v>627.79999999999995</v>
      </c>
      <c r="C45" s="90">
        <v>838.2</v>
      </c>
      <c r="D45" s="5">
        <v>-210.4</v>
      </c>
      <c r="E45" s="5">
        <v>-25.1</v>
      </c>
    </row>
    <row r="46" spans="1:6" s="168" customFormat="1" x14ac:dyDescent="0.25">
      <c r="A46" s="167" t="s">
        <v>23</v>
      </c>
      <c r="B46" s="186">
        <v>1635.2</v>
      </c>
      <c r="C46" s="184">
        <v>1657.6</v>
      </c>
      <c r="D46" s="185">
        <v>-22.3</v>
      </c>
      <c r="E46" s="185">
        <v>-1.3</v>
      </c>
    </row>
    <row r="47" spans="1:6" x14ac:dyDescent="0.25">
      <c r="A47" s="9" t="s">
        <v>62</v>
      </c>
      <c r="B47" s="186">
        <v>11943.2</v>
      </c>
      <c r="C47" s="98">
        <v>11139.8</v>
      </c>
      <c r="D47" s="11">
        <v>803.4</v>
      </c>
      <c r="E47" s="11">
        <v>7.2</v>
      </c>
    </row>
    <row r="48" spans="1:6" x14ac:dyDescent="0.25">
      <c r="F48" s="92"/>
    </row>
    <row r="49" spans="1:8" x14ac:dyDescent="0.25">
      <c r="F49" s="92"/>
    </row>
    <row r="50" spans="1:8" x14ac:dyDescent="0.25">
      <c r="F50" s="92"/>
    </row>
    <row r="51" spans="1:8" x14ac:dyDescent="0.25">
      <c r="A51" s="206"/>
      <c r="B51" s="206"/>
      <c r="C51" s="206"/>
      <c r="D51" s="206"/>
      <c r="F51" s="92"/>
    </row>
    <row r="55" spans="1:8" x14ac:dyDescent="0.25">
      <c r="A55" s="205"/>
      <c r="B55" s="205"/>
      <c r="C55" s="205"/>
      <c r="D55" s="205"/>
      <c r="E55" s="205"/>
      <c r="F55" s="205"/>
      <c r="G55" s="205"/>
      <c r="H55" s="205"/>
    </row>
  </sheetData>
  <mergeCells count="3">
    <mergeCell ref="A51:D51"/>
    <mergeCell ref="A55:H55"/>
    <mergeCell ref="A2:C2"/>
  </mergeCells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Energiewirtschaftl. Kennzahlen</vt:lpstr>
      <vt:lpstr>Segment Energie</vt:lpstr>
      <vt:lpstr>Segment Erzeugung</vt:lpstr>
      <vt:lpstr>Segment Netze</vt:lpstr>
      <vt:lpstr>Segment Südosteuropa</vt:lpstr>
      <vt:lpstr>Segment Umwelt</vt:lpstr>
      <vt:lpstr>Segment Alle Sonstige</vt:lpstr>
      <vt:lpstr>Gewinn- und Verlustrechnung</vt:lpstr>
      <vt:lpstr>Bilanz</vt:lpstr>
      <vt:lpstr>Geldflussrechnung</vt:lpstr>
      <vt:lpstr>at Equity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Aktionärsbrief 2. Quartal 2012/13</dc:title>
  <dc:subject>Aktionärsbrief 2. Quartal 2012/13</dc:subject>
  <dc:creator>EVN</dc:creator>
  <cp:lastModifiedBy>Lautermüller Mihaela</cp:lastModifiedBy>
  <dcterms:created xsi:type="dcterms:W3CDTF">2013-05-23T14:02:22Z</dcterms:created>
  <dcterms:modified xsi:type="dcterms:W3CDTF">2022-05-23T12:19:34Z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